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01"/>
  <workbookPr filterPrivacy="1"/>
  <xr:revisionPtr revIDLastSave="0" documentId="8_{14C4F3AE-7923-4482-9DF5-5B7BD600BD99}" xr6:coauthVersionLast="47" xr6:coauthVersionMax="47" xr10:uidLastSave="{00000000-0000-0000-0000-000000000000}"/>
  <bookViews>
    <workbookView xWindow="0" yWindow="0" windowWidth="22260" windowHeight="12645" firstSheet="3" activeTab="3" xr2:uid="{00000000-000D-0000-FFFF-FFFF00000000}"/>
  </bookViews>
  <sheets>
    <sheet name="კრებსითი" sheetId="3" r:id="rId1"/>
    <sheet name="მაღაზია" sheetId="1" r:id="rId2"/>
    <sheet name="წყალსადენ კანალიზაცია" sheetId="4" r:id="rId3"/>
    <sheet name="ელ.ქსელი" sheetId="5" r:id="rId4"/>
  </sheets>
  <definedNames>
    <definedName name="_xlnm._FilterDatabase" localSheetId="1" hidden="1">მაღაზია!$B$6:$L$187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5" l="1"/>
  <c r="G74" i="5"/>
  <c r="L87" i="4"/>
  <c r="G87" i="4"/>
  <c r="E102" i="1" l="1"/>
  <c r="E101" i="1"/>
  <c r="E100" i="1"/>
  <c r="E99" i="1"/>
  <c r="E98" i="1"/>
  <c r="E60" i="1" l="1"/>
  <c r="E59" i="1"/>
  <c r="E15" i="5" l="1"/>
  <c r="E73" i="5"/>
  <c r="E72" i="5"/>
  <c r="E70" i="5"/>
  <c r="E68" i="5"/>
  <c r="E67" i="5"/>
  <c r="E65" i="5"/>
  <c r="E63" i="5"/>
  <c r="E62" i="5"/>
  <c r="E60" i="5"/>
  <c r="E58" i="5"/>
  <c r="E43" i="5"/>
  <c r="E41" i="5"/>
  <c r="E40" i="5"/>
  <c r="E38" i="5"/>
  <c r="E36" i="5"/>
  <c r="E35" i="5"/>
  <c r="E86" i="4"/>
  <c r="E85" i="4"/>
  <c r="E83" i="4"/>
  <c r="E81" i="4"/>
  <c r="E80" i="4"/>
  <c r="E78" i="4"/>
  <c r="E76" i="4"/>
  <c r="E75" i="4"/>
  <c r="E73" i="4"/>
  <c r="E71" i="4"/>
  <c r="E40" i="4" l="1"/>
  <c r="E39" i="4"/>
  <c r="E45" i="4"/>
  <c r="E44" i="4"/>
  <c r="E43" i="4"/>
  <c r="E158" i="1" l="1"/>
  <c r="E157" i="1"/>
  <c r="E156" i="1"/>
  <c r="E176" i="1"/>
  <c r="E175" i="1"/>
  <c r="E174" i="1"/>
  <c r="E173" i="1"/>
  <c r="E172" i="1"/>
  <c r="E171" i="1"/>
  <c r="E170" i="1"/>
  <c r="E169" i="1"/>
  <c r="E154" i="1"/>
  <c r="E153" i="1"/>
  <c r="E152" i="1"/>
  <c r="E61" i="1" l="1"/>
  <c r="E58" i="1"/>
  <c r="E57" i="1"/>
  <c r="E56" i="1"/>
  <c r="E55" i="1"/>
  <c r="E138" i="1" l="1"/>
  <c r="E137" i="1"/>
  <c r="E135" i="1"/>
  <c r="E134" i="1"/>
  <c r="E51" i="1"/>
  <c r="E50" i="1"/>
  <c r="E43" i="1"/>
  <c r="E42" i="1"/>
  <c r="E41" i="1"/>
  <c r="E40" i="1"/>
  <c r="E46" i="1"/>
  <c r="E29" i="1"/>
  <c r="E11" i="1"/>
  <c r="E167" i="1" l="1"/>
  <c r="E166" i="1"/>
  <c r="E165" i="1"/>
  <c r="E164" i="1"/>
  <c r="E163" i="1"/>
  <c r="E162" i="1"/>
  <c r="E161" i="1"/>
  <c r="E160" i="1"/>
  <c r="E150" i="1"/>
  <c r="E149" i="1"/>
  <c r="E148" i="1"/>
  <c r="E13" i="1"/>
  <c r="E15" i="1"/>
  <c r="E17" i="1"/>
  <c r="E19" i="1"/>
  <c r="E21" i="1"/>
  <c r="E23" i="1"/>
  <c r="E25" i="1"/>
  <c r="E27" i="1"/>
  <c r="E31" i="1"/>
  <c r="E32" i="1"/>
  <c r="E35" i="1"/>
  <c r="E36" i="1"/>
  <c r="E37" i="1"/>
  <c r="E38" i="1"/>
  <c r="E45" i="1"/>
  <c r="E47" i="1"/>
  <c r="E48" i="1"/>
  <c r="E63" i="1"/>
  <c r="E64" i="1"/>
  <c r="E66" i="1"/>
  <c r="E67" i="1"/>
  <c r="E68" i="1"/>
  <c r="E70" i="1"/>
  <c r="E71" i="1"/>
  <c r="E73" i="1"/>
  <c r="E74" i="1"/>
  <c r="E76" i="1"/>
  <c r="E77" i="1"/>
  <c r="E78" i="1"/>
  <c r="E80" i="1"/>
  <c r="E81" i="1"/>
  <c r="E82" i="1"/>
  <c r="E84" i="1"/>
  <c r="E85" i="1"/>
  <c r="E86" i="1"/>
  <c r="E88" i="1"/>
  <c r="E89" i="1"/>
  <c r="E90" i="1"/>
  <c r="E91" i="1"/>
  <c r="E92" i="1"/>
  <c r="E94" i="1"/>
  <c r="E95" i="1"/>
  <c r="E96" i="1"/>
  <c r="E104" i="1"/>
  <c r="E105" i="1"/>
  <c r="E106" i="1"/>
  <c r="E108" i="1"/>
  <c r="E113" i="1"/>
  <c r="E114" i="1"/>
  <c r="E115" i="1"/>
  <c r="E116" i="1"/>
  <c r="E118" i="1"/>
  <c r="E119" i="1"/>
  <c r="E120" i="1"/>
  <c r="E121" i="1"/>
  <c r="E123" i="1"/>
  <c r="E124" i="1"/>
  <c r="E125" i="1"/>
  <c r="E129" i="1"/>
  <c r="E131" i="1"/>
  <c r="E132" i="1"/>
  <c r="E141" i="1"/>
  <c r="E142" i="1"/>
  <c r="E144" i="1"/>
  <c r="E145" i="1"/>
  <c r="E33" i="5"/>
  <c r="E29" i="5"/>
  <c r="E68" i="4"/>
  <c r="E59" i="4"/>
  <c r="E60" i="4" s="1"/>
  <c r="E47" i="4"/>
  <c r="E48" i="4" s="1"/>
  <c r="E51" i="4"/>
  <c r="E52" i="4" s="1"/>
  <c r="E55" i="4"/>
  <c r="E56" i="4"/>
  <c r="E57" i="4"/>
  <c r="E32" i="5"/>
  <c r="E55" i="5"/>
  <c r="E54" i="5"/>
  <c r="E30" i="5"/>
  <c r="E28" i="5"/>
  <c r="E12" i="5"/>
  <c r="E26" i="5"/>
  <c r="E25" i="5"/>
  <c r="E23" i="5"/>
  <c r="E22" i="5"/>
  <c r="E21" i="5"/>
  <c r="E67" i="4"/>
  <c r="E65" i="4"/>
  <c r="E64" i="4"/>
  <c r="E63" i="4"/>
  <c r="E37" i="4"/>
  <c r="E36" i="4"/>
  <c r="E34" i="4"/>
  <c r="E33" i="4"/>
  <c r="E31" i="4"/>
  <c r="E30" i="4"/>
  <c r="E28" i="4"/>
  <c r="E27" i="4"/>
  <c r="E11" i="4"/>
  <c r="E12" i="4"/>
  <c r="E13" i="4"/>
  <c r="E15" i="4"/>
  <c r="E16" i="4"/>
  <c r="E17" i="4"/>
  <c r="E19" i="4"/>
  <c r="E20" i="4"/>
  <c r="E21" i="4"/>
  <c r="E23" i="4"/>
  <c r="E24" i="4"/>
  <c r="E25" i="4"/>
  <c r="E52" i="5"/>
  <c r="E51" i="5"/>
  <c r="E50" i="5"/>
  <c r="E48" i="5"/>
  <c r="E47" i="5"/>
  <c r="E46" i="5"/>
  <c r="E45" i="5"/>
  <c r="E19" i="5"/>
  <c r="E18" i="5"/>
  <c r="E17" i="5"/>
  <c r="L75" i="5" l="1"/>
  <c r="E49" i="4"/>
  <c r="E53" i="4"/>
  <c r="E61" i="4"/>
  <c r="E111" i="1"/>
  <c r="E109" i="1"/>
  <c r="L177" i="1" s="1"/>
  <c r="E110" i="1"/>
  <c r="G177" i="1" l="1"/>
  <c r="L178" i="1" s="1"/>
  <c r="L76" i="5"/>
  <c r="L77" i="5" s="1"/>
  <c r="L78" i="5" s="1"/>
  <c r="L79" i="5" s="1"/>
  <c r="L80" i="5" s="1"/>
  <c r="L81" i="5" s="1"/>
  <c r="L82" i="5" s="1"/>
  <c r="L83" i="5" s="1"/>
  <c r="L84" i="5" s="1"/>
  <c r="D12" i="3" s="1"/>
  <c r="L88" i="4"/>
  <c r="L89" i="4" l="1"/>
  <c r="L90" i="4" s="1"/>
  <c r="L91" i="4" s="1"/>
  <c r="L92" i="4" s="1"/>
  <c r="L93" i="4" s="1"/>
  <c r="L94" i="4" s="1"/>
  <c r="L95" i="4" s="1"/>
  <c r="L96" i="4" s="1"/>
  <c r="L97" i="4" s="1"/>
  <c r="D11" i="3" s="1"/>
  <c r="L179" i="1"/>
  <c r="L180" i="1" s="1"/>
  <c r="L181" i="1" s="1"/>
  <c r="L182" i="1" s="1"/>
  <c r="L183" i="1" s="1"/>
  <c r="L184" i="1" s="1"/>
  <c r="L185" i="1" s="1"/>
  <c r="L186" i="1" s="1"/>
  <c r="L187" i="1" s="1"/>
  <c r="D10" i="3" s="1"/>
  <c r="D13" i="3" l="1"/>
</calcChain>
</file>

<file path=xl/sharedStrings.xml><?xml version="1.0" encoding="utf-8"?>
<sst xmlns="http://schemas.openxmlformats.org/spreadsheetml/2006/main" count="715" uniqueCount="197">
  <si>
    <t>ქ.თბილისი, დავით აღმაშენებლის ხეივანი მე-12 კილომეტრი შპს "სან პეტროლიუმ ჯორჯია"-ს ავტოგასამართი სადგურის სარეკონსტრუქციო-სარემონტო პროექტი</t>
  </si>
  <si>
    <t xml:space="preserve">             </t>
  </si>
  <si>
    <t xml:space="preserve">        nakrebi xarjTaRricxva</t>
  </si>
  <si>
    <t>#</t>
  </si>
  <si>
    <t>საფუძველი</t>
  </si>
  <si>
    <t>სამუშაოს დასახელება</t>
  </si>
  <si>
    <t>ღირებულება</t>
  </si>
  <si>
    <t>ხარჯთაღრიცხვა #1</t>
  </si>
  <si>
    <t>მაღაზია</t>
  </si>
  <si>
    <t>ხარჯთაღრიცხვა #2</t>
  </si>
  <si>
    <t>წყალსადენ-კანალიზაციის ქსელი</t>
  </si>
  <si>
    <t>ხარჯთაღრიცხვა #3</t>
  </si>
  <si>
    <t>ელექტრო ქსელი</t>
  </si>
  <si>
    <t>სულ ხარჯთაღრიცხვით</t>
  </si>
  <si>
    <t>ხარჯთაღრიცხვა</t>
  </si>
  <si>
    <t>№</t>
  </si>
  <si>
    <t>სამუშაოებისა და ხარჯების დასახელება</t>
  </si>
  <si>
    <t>განზ.</t>
  </si>
  <si>
    <t>რაოდენობა</t>
  </si>
  <si>
    <t>მასალა</t>
  </si>
  <si>
    <t>ხელფასი</t>
  </si>
  <si>
    <t>მანქანა მექანიზმები</t>
  </si>
  <si>
    <t>ჯამი</t>
  </si>
  <si>
    <t>ნორმატივებით ერთეულზე</t>
  </si>
  <si>
    <t>სულ</t>
  </si>
  <si>
    <t>ერთ. ფასი</t>
  </si>
  <si>
    <t xml:space="preserve">                                      სადემონტაჟო  სამუშაოები</t>
  </si>
  <si>
    <t>არსებული თაბაშირ მუყაოს ჭერის დემონტაჟი</t>
  </si>
  <si>
    <t>კვმ</t>
  </si>
  <si>
    <t>შრომის ხარჯი</t>
  </si>
  <si>
    <t>ლარი</t>
  </si>
  <si>
    <t>არსებული თაბაშირ მუყაოს ტიხრის დემონტაჟი</t>
  </si>
  <si>
    <t>სან.კვანძის ფილების დემონტაჟი</t>
  </si>
  <si>
    <t>არსებული მოზაიკის დემონტაჟი</t>
  </si>
  <si>
    <t xml:space="preserve">არსებული ბლოკის კედლების დემონტაჟი </t>
  </si>
  <si>
    <t>არსებული იატაკის ფილის დემონტაჟი (მოჭიმული იატაკის ჩათვლით)</t>
  </si>
  <si>
    <t>მ2</t>
  </si>
  <si>
    <t>არსებული კარ - ფანჯრების დემონტაჟი</t>
  </si>
  <si>
    <t>უნიტაზის დემონტაჟი</t>
  </si>
  <si>
    <t>ცალი</t>
  </si>
  <si>
    <t>ხელსაბანის დემონტაჟი</t>
  </si>
  <si>
    <t>ელ.ფარის დემონტაჟი</t>
  </si>
  <si>
    <t>სამშენებლო ნაგვის დატვირთვა და ტრანსპორტირება ნაგავსაყრელზე</t>
  </si>
  <si>
    <t>მ3</t>
  </si>
  <si>
    <t>ავტოთვითმცლელი</t>
  </si>
  <si>
    <t>ტონა</t>
  </si>
  <si>
    <t xml:space="preserve">                                  სარემონტო სამუშაოები</t>
  </si>
  <si>
    <t>კედლების წყობა  20 იანი სამშენებლო ბლოკით  ( ბედეგი )</t>
  </si>
  <si>
    <t>ბეტონის ბლოკი 20*20*40</t>
  </si>
  <si>
    <t>ქვიშა ცემენტის ხსნარი</t>
  </si>
  <si>
    <t>სხვა მასალა</t>
  </si>
  <si>
    <t>ტიხრების წყობა 15 იანი ტიხრის ბლოკით ( ბედეგი )</t>
  </si>
  <si>
    <t>ბეტონის ბლოკი 15*20*40</t>
  </si>
  <si>
    <t>ტიხრების წყობა 10 იანი ტიხრის ბლოკით ( ბედეგი )</t>
  </si>
  <si>
    <t>ბეტონის ბლოკი 10*20*40</t>
  </si>
  <si>
    <t>ნესტგამძლე თაბაშირ მუყაოს ფილით ტიხრების მოწყობა (სან.კვანძი)</t>
  </si>
  <si>
    <t>ნესტგამძლე თაბაშირ მუყაოს ფილა (კომპლექტში)</t>
  </si>
  <si>
    <t>ლითონის მილკვადრატი 40*40*2</t>
  </si>
  <si>
    <t>გრძ/მ</t>
  </si>
  <si>
    <t>რკ.ბეტონის სარტყელების  მოწყობა  15 X 20</t>
  </si>
  <si>
    <t>პომპის მომსახურება</t>
  </si>
  <si>
    <t>კბმ</t>
  </si>
  <si>
    <t>ბეტონი ბ25 ( ჰაიდელბერგი )</t>
  </si>
  <si>
    <t>ყალიბის ფარი</t>
  </si>
  <si>
    <t>ხე-მასალა</t>
  </si>
  <si>
    <t>არმატურა ა-3 (დ-10მმ) (უკრაინა)</t>
  </si>
  <si>
    <t>ტ</t>
  </si>
  <si>
    <t>გლინულა ა-1 (დ-8მმ)  (უკრაინა)</t>
  </si>
  <si>
    <t xml:space="preserve">ფენილის მოწყობა ვულკანური წიდით (პემზა) 50მმ (შიგნით მთლიანად) </t>
  </si>
  <si>
    <t>ვულკანური წიდა</t>
  </si>
  <si>
    <t xml:space="preserve">იატაკის მოჭიმვა ქვიშა ცემენტის ხსნარით 40მმ (შიგნით მთლიანად) </t>
  </si>
  <si>
    <t>სან კვანძის   ჭერის მოწყობა ნესტგამძლე თაბაშირ მუყაოს ფილით</t>
  </si>
  <si>
    <t xml:space="preserve">ამსტრონგის ჭერის მოწყობა </t>
  </si>
  <si>
    <t>ამსტრონგის ჭერი (კომპლექტში)</t>
  </si>
  <si>
    <t>შიდა კედლების ლესვა ქვიშა ცემენტის ხსნარით</t>
  </si>
  <si>
    <t>შიდა კედლების  ნაგვერდულების ლესვა ქვიშა ცემენტის ხსნარით</t>
  </si>
  <si>
    <t>ამსტრონგის  ჭერის  ღებვა წყალემულსია საღებავით (მაღაზიაში)</t>
  </si>
  <si>
    <t>შავი ფერის  საღებავი ანტრაციტი (დამკვეთთან შეთანხმებით)</t>
  </si>
  <si>
    <t>ლიტრი</t>
  </si>
  <si>
    <t>კედლების  დამუშავება და ღებვა წყალემულსია საღებავით</t>
  </si>
  <si>
    <t>გრუნტი</t>
  </si>
  <si>
    <t>ფითხი</t>
  </si>
  <si>
    <t>კგ</t>
  </si>
  <si>
    <t>წყალემულსია საღებავი (დამკვეთთან შეთანხმებით)</t>
  </si>
  <si>
    <t>კედლების ნაგვერდულების დამუშავება და შეღებვა წყალემულსია საღებავით</t>
  </si>
  <si>
    <t>სან.კვანძის ჭერის დამუშავება და ღებვა წყალემულსია საღებავით</t>
  </si>
  <si>
    <t>მაღაზიის კედლების მოპირკეთება დეკორატიული აგურით</t>
  </si>
  <si>
    <t>აგური</t>
  </si>
  <si>
    <t>წებოცემენტი</t>
  </si>
  <si>
    <t>სან.კვანძის კედლების მოპირკეთება  კერამიკული ფილით</t>
  </si>
  <si>
    <t>კერამიკული ფილა (დამკვეთის კატალოგის მიხედვით)</t>
  </si>
  <si>
    <t>წებო-ცემენტი</t>
  </si>
  <si>
    <t>სან.კვანძის  იატაკის მოპირკეთება  კერამიკული ფილით</t>
  </si>
  <si>
    <t>იატაკების მოპირკეთება კერამოგრანიტის ფილებით გარეთა ტროტუარის ჩათვლით</t>
  </si>
  <si>
    <t>კერამოგრანიტის (დამკვეთის კატალოგის მიხედვით)</t>
  </si>
  <si>
    <t>პლინტუსების მოწყობა კერამოგრანიტის ფილებით (სათავსო, ტექ.ოთახი და ტამბური )</t>
  </si>
  <si>
    <t>ალუმინის ფეხის საწმენდის ღირებულება და მონტაჟი</t>
  </si>
  <si>
    <t>ალუმინის ფეხის საწმენდი 800X1300 (დამკვეთთან შეთანხმებით)</t>
  </si>
  <si>
    <t>კარ-ფანჯრების მოწყობა შავი ფერის ალუმინის პროფილით</t>
  </si>
  <si>
    <t>კარ-ფანჯრების ღირებულება (დამკვეთთან შეთანხმებით)</t>
  </si>
  <si>
    <t>კარ-ფანჯრების მოწყობა თეთრი ფერის მეტალოპლასმასით</t>
  </si>
  <si>
    <t>კარების მოწყობით ნაწრთობი მინით 10 მმ</t>
  </si>
  <si>
    <t>მდფ-ის კარის მოწყობა</t>
  </si>
  <si>
    <t>მდფ-ის კარის ღირებულება (კომპ) (დამკვეთთან შეთანხმებით)</t>
  </si>
  <si>
    <t>სხვა ხარჯები</t>
  </si>
  <si>
    <t xml:space="preserve">                                      ფასადი </t>
  </si>
  <si>
    <t>ფასადზე ამოშენებული კედლის ლესვა ქვიშა ცემენტის ხსნარით</t>
  </si>
  <si>
    <t>კედლების  ნაგვერდულების ლესვა ქვიშა ცემენტის ხსნარით ფასადზე</t>
  </si>
  <si>
    <t>პლინტუსების მოწყობა კერამოგრანიტის ფილებით ფასადზე  30სმ</t>
  </si>
  <si>
    <t xml:space="preserve">ნაშხეფის მოწყობა ფასადზე და ღებვა სილიკონიანი საღებავით </t>
  </si>
  <si>
    <t>სხვა მანქანები</t>
  </si>
  <si>
    <t>პვა</t>
  </si>
  <si>
    <t xml:space="preserve">ქვიშა </t>
  </si>
  <si>
    <t>ცემენტი</t>
  </si>
  <si>
    <t>სილიკონიანი საღებავი</t>
  </si>
  <si>
    <t>კედლის  ნაგვერდულებზე ნაშხეფის მოწყობა  ღებვა სილიკონიანი საღებავით  ფასადზე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</si>
  <si>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</si>
  <si>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</si>
  <si>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</si>
  <si>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</si>
  <si>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</si>
  <si>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</si>
  <si>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 xml:space="preserve">                                               წყალსადენისა და კანალიზაციის ქსელი</t>
  </si>
  <si>
    <t>პლასმასის საკანალიზაციო მილები დ-100მმ</t>
  </si>
  <si>
    <t>პლასმასის საკანალიზაციო მილი დ-100მმ</t>
  </si>
  <si>
    <t>სხვა მასალები</t>
  </si>
  <si>
    <t>პლასმასის საკანალიზაციო მილები დ-50მმ</t>
  </si>
  <si>
    <t>პლასმასის საკანალიზაციო მილი დ-50მმ</t>
  </si>
  <si>
    <t>მილი ცხელი წყლის</t>
  </si>
  <si>
    <t>მილი დ-25</t>
  </si>
  <si>
    <t>მილი ცივი წყლის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</si>
  <si>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</si>
  <si>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</si>
  <si>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</si>
  <si>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</si>
  <si>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</si>
  <si>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</si>
  <si>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>კედელში და იატაკში ჩასმული 50მმ მილი</t>
  </si>
  <si>
    <t xml:space="preserve">                                       ფურნიტურა</t>
  </si>
  <si>
    <t>ელექტრო წყალგამაცხელებელი 100 ლიტრის მოცულობით</t>
  </si>
  <si>
    <t>ARISTON 100L PRO1 R V 1.8KW PL</t>
  </si>
  <si>
    <t>მაკომპაქტირებელი ნაწილები</t>
  </si>
  <si>
    <t>ხელსაბანის მოწყობა სან.კვანძი</t>
  </si>
  <si>
    <t>ხელსაბანის ღირებულება (დამკვეთის კატალოგის მიხედვით)</t>
  </si>
  <si>
    <t>შემრევის მოწყობა ხელსაბანისთვის</t>
  </si>
  <si>
    <t>შემრევის ღირებულება  (დამკვეთის კატალოგის მიხედვით)</t>
  </si>
  <si>
    <t>ჩაშენებული უნიტაზის მოწყობა სან.კვანძი</t>
  </si>
  <si>
    <t>ჩაშენებული უნიტაზი ( დამკვეთთან შეთანხმებით)</t>
  </si>
  <si>
    <t>ჰაერგამწოვის მოწყობა სან.კვანძი (ვინტილიატორი)</t>
  </si>
  <si>
    <t>ჰაერგამწოვი  ( დამკვეთთან შეთანხმებით)</t>
  </si>
  <si>
    <t>ტრაპის მოწყობა</t>
  </si>
  <si>
    <t>ტრაპი</t>
  </si>
  <si>
    <t>ვენტილების მოწყობა</t>
  </si>
  <si>
    <t>ვენტილი დ-25</t>
  </si>
  <si>
    <t xml:space="preserve">                                                  არხების მომზადება 0.3 X 0.5  (ბეტონის მომტვრევით)</t>
  </si>
  <si>
    <t>ბეტონის ფილის  ამომტვრევა საკანალიზაციო არხის გასაყვანად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</si>
  <si>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</si>
  <si>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</si>
  <si>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</si>
  <si>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</si>
  <si>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რკ.ბეტონის ფილის მოწყობა არხის  ზემოდან 18სმ</t>
  </si>
  <si>
    <t>ბეტონი ბ-25 ( ჰაიდელბერგი )</t>
  </si>
  <si>
    <t>არმატურა  დ-10 ( უკრაინა )</t>
  </si>
  <si>
    <t>ზედმეტი გრუნტის ტრანსპორტირება</t>
  </si>
  <si>
    <t xml:space="preserve">                                                                       შენობაში ელ.გაყვანილობა</t>
  </si>
  <si>
    <t>მთვარი ელექტრო კარადა</t>
  </si>
  <si>
    <t>კომპ</t>
  </si>
  <si>
    <t>შრომის დანახარჯები (დამკვეთის შესრულებით)</t>
  </si>
  <si>
    <t>ელექტრო კარადა ( დამკვეთის მიწოდებით)</t>
  </si>
  <si>
    <t>გამანაწილებელი ყუთი დახლის ქვეშ</t>
  </si>
  <si>
    <t>გამანაწილებელი ყუთი ( დამკვეთის მიწოდებით)</t>
  </si>
  <si>
    <t>სპილენძინს ელ.კაბელის გაყვანა 3*2.5მმ</t>
  </si>
  <si>
    <t>სპილენძინს ელ.კაბელი 3*2.5მმ</t>
  </si>
  <si>
    <t>სპილენძინს ელ.კაბელის გაყვანა 4*2.5მმ</t>
  </si>
  <si>
    <t>სპილენძინს ელ.კაბელი 4*2.5მმ</t>
  </si>
  <si>
    <t>სპილენძინს ელ.კაბელის გაყვანა 4*4მმ</t>
  </si>
  <si>
    <t xml:space="preserve">შრომის ხარჯი </t>
  </si>
  <si>
    <t xml:space="preserve">სპილენძინს ელ.კაბელი 4*4მმ </t>
  </si>
  <si>
    <t>სპილენძინს ელ.კაბელის გაყვანა 5*6</t>
  </si>
  <si>
    <t>სადენი კვეთით 5*6</t>
  </si>
  <si>
    <t xml:space="preserve">ქსელის კაბელი 2 წვერი </t>
  </si>
  <si>
    <t>შრომის ხარჯი (დამკვეთის შესრულებით)</t>
  </si>
  <si>
    <t>ქსელის კაბელი 2 წვერი  ( დამკვეთის მიწოდებით)</t>
  </si>
  <si>
    <t>ერთღილაკიანი ჩამრთველების მონტაჟი</t>
  </si>
  <si>
    <t>შრომის დანახარჯები</t>
  </si>
  <si>
    <t>ერთ ღილაკიანი ჩამრთველი (დამკვეთთან შეთანხმებით)</t>
  </si>
  <si>
    <t>ჩარჩო ერთიანი</t>
  </si>
  <si>
    <t>ორღილაკიანი ჩამრთველების მონტაჟი</t>
  </si>
  <si>
    <t>ორ ღილაკიანი ჩამრთველი (დამკვეთთან შეთანხმებით)</t>
  </si>
  <si>
    <t xml:space="preserve">საშტეპსელო როზეტების მონტაჟი </t>
  </si>
  <si>
    <t>მანქანები</t>
  </si>
  <si>
    <t>როზეტები (დამკვეთის კატალოგის მიხედვით)</t>
  </si>
  <si>
    <t>200მმ მრგვალი სანათი ჭერში ჩასმული</t>
  </si>
  <si>
    <t>მრგვალი სანათი (დამკვეთთან შეთანხმებით)</t>
  </si>
  <si>
    <t>კონდენციონერის ღირებულება და მონტაჟი 2400 BTUH</t>
  </si>
  <si>
    <t xml:space="preserve">კონდენციონერი 2400 BTUH   ( midea ) </t>
  </si>
  <si>
    <t>ბეტონის ფილის  ამომტვრევა ელ.ქსელის არხის გასაყვანად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</si>
</sst>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AcadNusx"/>
    </font>
    <font>
      <b/>
      <sz val="10"/>
      <name val="AcadNusx"/>
    </font>
    <font>
      <sz val="10"/>
      <name val="AcadNusx"/>
    </font>
    <font>
      <sz val="11"/>
      <name val="AcadNusx"/>
    </font>
    <font>
      <sz val="10"/>
      <name val="Arial"/>
      <family val="2"/>
    </font>
    <font>
      <b/>
      <sz val="14"/>
      <name val="AcadNusx"/>
    </font>
    <font>
      <sz val="12"/>
      <name val="AcadNusx"/>
    </font>
    <font>
      <b/>
      <sz val="12"/>
      <name val="AcadNusx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6" fillId="0" borderId="0"/>
  </cellStyleXfs>
  <cellXfs count="142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12" fillId="0" borderId="1" xfId="3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2" fontId="12" fillId="0" borderId="1" xfId="8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2" fillId="0" borderId="1" xfId="0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left" vertical="center" wrapText="1"/>
    </xf>
    <xf numFmtId="0" fontId="14" fillId="0" borderId="1" xfId="8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left"/>
    </xf>
    <xf numFmtId="0" fontId="1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</cellXfs>
  <cellStyles count="9">
    <cellStyle name="Normal" xfId="0" builtinId="0"/>
    <cellStyle name="Normal 17 3" xfId="4" xr:uid="{00000000-0005-0000-0000-000001000000}"/>
    <cellStyle name="Normal 53" xfId="8" xr:uid="{00000000-0005-0000-0000-000002000000}"/>
    <cellStyle name="Normal_el.momaragebabenzo" xfId="6" xr:uid="{00000000-0005-0000-0000-000003000000}"/>
    <cellStyle name="Normal_saobieqto" xfId="1" xr:uid="{00000000-0005-0000-0000-000004000000}"/>
    <cellStyle name="Normal_sida kanalizaciadigomi" xfId="2" xr:uid="{00000000-0005-0000-0000-000005000000}"/>
    <cellStyle name="Normal_sida wyalsadeni 3" xfId="3" xr:uid="{00000000-0005-0000-0000-000006000000}"/>
    <cellStyle name="Normal_sida wyalsadeni_xarGaRricxva  remonti maisuraZis q.transp. sammarTvelos" xfId="5" xr:uid="{00000000-0005-0000-0000-000007000000}"/>
    <cellStyle name="Style 1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176</xdr:row>
      <xdr:rowOff>0</xdr:rowOff>
    </xdr:from>
    <xdr:to>
      <xdr:col>1</xdr:col>
      <xdr:colOff>790575</xdr:colOff>
      <xdr:row>176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76200</xdr:colOff>
      <xdr:row>176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76200</xdr:colOff>
      <xdr:row>176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138</xdr:row>
      <xdr:rowOff>0</xdr:rowOff>
    </xdr:from>
    <xdr:to>
      <xdr:col>1</xdr:col>
      <xdr:colOff>790575</xdr:colOff>
      <xdr:row>138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39833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76200</xdr:colOff>
      <xdr:row>138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142</xdr:row>
      <xdr:rowOff>0</xdr:rowOff>
    </xdr:from>
    <xdr:ext cx="0" cy="17145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142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86</xdr:row>
      <xdr:rowOff>0</xdr:rowOff>
    </xdr:from>
    <xdr:to>
      <xdr:col>1</xdr:col>
      <xdr:colOff>790575</xdr:colOff>
      <xdr:row>86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73</xdr:row>
      <xdr:rowOff>0</xdr:rowOff>
    </xdr:from>
    <xdr:to>
      <xdr:col>1</xdr:col>
      <xdr:colOff>790575</xdr:colOff>
      <xdr:row>73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76200</xdr:colOff>
      <xdr:row>73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workbookViewId="0">
      <selection activeCell="J25" sqref="J25"/>
    </sheetView>
  </sheetViews>
  <sheetFormatPr defaultRowHeight="13.5"/>
  <cols>
    <col min="1" max="1" width="10.42578125" style="1" customWidth="1"/>
    <col min="2" max="2" width="28.5703125" style="1" customWidth="1"/>
    <col min="3" max="3" width="57.7109375" style="1" customWidth="1"/>
    <col min="4" max="4" width="25.7109375" style="1" customWidth="1"/>
    <col min="5" max="5" width="13.5703125" style="1" customWidth="1"/>
    <col min="6" max="6" width="14" style="1" customWidth="1"/>
    <col min="7" max="256" width="9.140625" style="1"/>
    <col min="257" max="257" width="10.42578125" style="1" customWidth="1"/>
    <col min="258" max="258" width="28.5703125" style="1" customWidth="1"/>
    <col min="259" max="259" width="57.7109375" style="1" customWidth="1"/>
    <col min="260" max="260" width="25.7109375" style="1" customWidth="1"/>
    <col min="261" max="261" width="13.5703125" style="1" customWidth="1"/>
    <col min="262" max="262" width="14" style="1" customWidth="1"/>
    <col min="263" max="512" width="9.140625" style="1"/>
    <col min="513" max="513" width="10.42578125" style="1" customWidth="1"/>
    <col min="514" max="514" width="28.5703125" style="1" customWidth="1"/>
    <col min="515" max="515" width="57.7109375" style="1" customWidth="1"/>
    <col min="516" max="516" width="25.7109375" style="1" customWidth="1"/>
    <col min="517" max="517" width="13.5703125" style="1" customWidth="1"/>
    <col min="518" max="518" width="14" style="1" customWidth="1"/>
    <col min="519" max="768" width="9.140625" style="1"/>
    <col min="769" max="769" width="10.42578125" style="1" customWidth="1"/>
    <col min="770" max="770" width="28.5703125" style="1" customWidth="1"/>
    <col min="771" max="771" width="57.7109375" style="1" customWidth="1"/>
    <col min="772" max="772" width="25.7109375" style="1" customWidth="1"/>
    <col min="773" max="773" width="13.5703125" style="1" customWidth="1"/>
    <col min="774" max="774" width="14" style="1" customWidth="1"/>
    <col min="775" max="1024" width="9.140625" style="1"/>
    <col min="1025" max="1025" width="10.42578125" style="1" customWidth="1"/>
    <col min="1026" max="1026" width="28.5703125" style="1" customWidth="1"/>
    <col min="1027" max="1027" width="57.7109375" style="1" customWidth="1"/>
    <col min="1028" max="1028" width="25.7109375" style="1" customWidth="1"/>
    <col min="1029" max="1029" width="13.5703125" style="1" customWidth="1"/>
    <col min="1030" max="1030" width="14" style="1" customWidth="1"/>
    <col min="1031" max="1280" width="9.140625" style="1"/>
    <col min="1281" max="1281" width="10.42578125" style="1" customWidth="1"/>
    <col min="1282" max="1282" width="28.5703125" style="1" customWidth="1"/>
    <col min="1283" max="1283" width="57.7109375" style="1" customWidth="1"/>
    <col min="1284" max="1284" width="25.7109375" style="1" customWidth="1"/>
    <col min="1285" max="1285" width="13.5703125" style="1" customWidth="1"/>
    <col min="1286" max="1286" width="14" style="1" customWidth="1"/>
    <col min="1287" max="1536" width="9.140625" style="1"/>
    <col min="1537" max="1537" width="10.42578125" style="1" customWidth="1"/>
    <col min="1538" max="1538" width="28.5703125" style="1" customWidth="1"/>
    <col min="1539" max="1539" width="57.7109375" style="1" customWidth="1"/>
    <col min="1540" max="1540" width="25.7109375" style="1" customWidth="1"/>
    <col min="1541" max="1541" width="13.5703125" style="1" customWidth="1"/>
    <col min="1542" max="1542" width="14" style="1" customWidth="1"/>
    <col min="1543" max="1792" width="9.140625" style="1"/>
    <col min="1793" max="1793" width="10.42578125" style="1" customWidth="1"/>
    <col min="1794" max="1794" width="28.5703125" style="1" customWidth="1"/>
    <col min="1795" max="1795" width="57.7109375" style="1" customWidth="1"/>
    <col min="1796" max="1796" width="25.7109375" style="1" customWidth="1"/>
    <col min="1797" max="1797" width="13.5703125" style="1" customWidth="1"/>
    <col min="1798" max="1798" width="14" style="1" customWidth="1"/>
    <col min="1799" max="2048" width="9.140625" style="1"/>
    <col min="2049" max="2049" width="10.42578125" style="1" customWidth="1"/>
    <col min="2050" max="2050" width="28.5703125" style="1" customWidth="1"/>
    <col min="2051" max="2051" width="57.7109375" style="1" customWidth="1"/>
    <col min="2052" max="2052" width="25.7109375" style="1" customWidth="1"/>
    <col min="2053" max="2053" width="13.5703125" style="1" customWidth="1"/>
    <col min="2054" max="2054" width="14" style="1" customWidth="1"/>
    <col min="2055" max="2304" width="9.140625" style="1"/>
    <col min="2305" max="2305" width="10.42578125" style="1" customWidth="1"/>
    <col min="2306" max="2306" width="28.5703125" style="1" customWidth="1"/>
    <col min="2307" max="2307" width="57.7109375" style="1" customWidth="1"/>
    <col min="2308" max="2308" width="25.7109375" style="1" customWidth="1"/>
    <col min="2309" max="2309" width="13.5703125" style="1" customWidth="1"/>
    <col min="2310" max="2310" width="14" style="1" customWidth="1"/>
    <col min="2311" max="2560" width="9.140625" style="1"/>
    <col min="2561" max="2561" width="10.42578125" style="1" customWidth="1"/>
    <col min="2562" max="2562" width="28.5703125" style="1" customWidth="1"/>
    <col min="2563" max="2563" width="57.7109375" style="1" customWidth="1"/>
    <col min="2564" max="2564" width="25.7109375" style="1" customWidth="1"/>
    <col min="2565" max="2565" width="13.5703125" style="1" customWidth="1"/>
    <col min="2566" max="2566" width="14" style="1" customWidth="1"/>
    <col min="2567" max="2816" width="9.140625" style="1"/>
    <col min="2817" max="2817" width="10.42578125" style="1" customWidth="1"/>
    <col min="2818" max="2818" width="28.5703125" style="1" customWidth="1"/>
    <col min="2819" max="2819" width="57.7109375" style="1" customWidth="1"/>
    <col min="2820" max="2820" width="25.7109375" style="1" customWidth="1"/>
    <col min="2821" max="2821" width="13.5703125" style="1" customWidth="1"/>
    <col min="2822" max="2822" width="14" style="1" customWidth="1"/>
    <col min="2823" max="3072" width="9.140625" style="1"/>
    <col min="3073" max="3073" width="10.42578125" style="1" customWidth="1"/>
    <col min="3074" max="3074" width="28.5703125" style="1" customWidth="1"/>
    <col min="3075" max="3075" width="57.7109375" style="1" customWidth="1"/>
    <col min="3076" max="3076" width="25.7109375" style="1" customWidth="1"/>
    <col min="3077" max="3077" width="13.5703125" style="1" customWidth="1"/>
    <col min="3078" max="3078" width="14" style="1" customWidth="1"/>
    <col min="3079" max="3328" width="9.140625" style="1"/>
    <col min="3329" max="3329" width="10.42578125" style="1" customWidth="1"/>
    <col min="3330" max="3330" width="28.5703125" style="1" customWidth="1"/>
    <col min="3331" max="3331" width="57.7109375" style="1" customWidth="1"/>
    <col min="3332" max="3332" width="25.7109375" style="1" customWidth="1"/>
    <col min="3333" max="3333" width="13.5703125" style="1" customWidth="1"/>
    <col min="3334" max="3334" width="14" style="1" customWidth="1"/>
    <col min="3335" max="3584" width="9.140625" style="1"/>
    <col min="3585" max="3585" width="10.42578125" style="1" customWidth="1"/>
    <col min="3586" max="3586" width="28.5703125" style="1" customWidth="1"/>
    <col min="3587" max="3587" width="57.7109375" style="1" customWidth="1"/>
    <col min="3588" max="3588" width="25.7109375" style="1" customWidth="1"/>
    <col min="3589" max="3589" width="13.5703125" style="1" customWidth="1"/>
    <col min="3590" max="3590" width="14" style="1" customWidth="1"/>
    <col min="3591" max="3840" width="9.140625" style="1"/>
    <col min="3841" max="3841" width="10.42578125" style="1" customWidth="1"/>
    <col min="3842" max="3842" width="28.5703125" style="1" customWidth="1"/>
    <col min="3843" max="3843" width="57.7109375" style="1" customWidth="1"/>
    <col min="3844" max="3844" width="25.7109375" style="1" customWidth="1"/>
    <col min="3845" max="3845" width="13.5703125" style="1" customWidth="1"/>
    <col min="3846" max="3846" width="14" style="1" customWidth="1"/>
    <col min="3847" max="4096" width="9.140625" style="1"/>
    <col min="4097" max="4097" width="10.42578125" style="1" customWidth="1"/>
    <col min="4098" max="4098" width="28.5703125" style="1" customWidth="1"/>
    <col min="4099" max="4099" width="57.7109375" style="1" customWidth="1"/>
    <col min="4100" max="4100" width="25.7109375" style="1" customWidth="1"/>
    <col min="4101" max="4101" width="13.5703125" style="1" customWidth="1"/>
    <col min="4102" max="4102" width="14" style="1" customWidth="1"/>
    <col min="4103" max="4352" width="9.140625" style="1"/>
    <col min="4353" max="4353" width="10.42578125" style="1" customWidth="1"/>
    <col min="4354" max="4354" width="28.5703125" style="1" customWidth="1"/>
    <col min="4355" max="4355" width="57.7109375" style="1" customWidth="1"/>
    <col min="4356" max="4356" width="25.7109375" style="1" customWidth="1"/>
    <col min="4357" max="4357" width="13.5703125" style="1" customWidth="1"/>
    <col min="4358" max="4358" width="14" style="1" customWidth="1"/>
    <col min="4359" max="4608" width="9.140625" style="1"/>
    <col min="4609" max="4609" width="10.42578125" style="1" customWidth="1"/>
    <col min="4610" max="4610" width="28.5703125" style="1" customWidth="1"/>
    <col min="4611" max="4611" width="57.7109375" style="1" customWidth="1"/>
    <col min="4612" max="4612" width="25.7109375" style="1" customWidth="1"/>
    <col min="4613" max="4613" width="13.5703125" style="1" customWidth="1"/>
    <col min="4614" max="4614" width="14" style="1" customWidth="1"/>
    <col min="4615" max="4864" width="9.140625" style="1"/>
    <col min="4865" max="4865" width="10.42578125" style="1" customWidth="1"/>
    <col min="4866" max="4866" width="28.5703125" style="1" customWidth="1"/>
    <col min="4867" max="4867" width="57.7109375" style="1" customWidth="1"/>
    <col min="4868" max="4868" width="25.7109375" style="1" customWidth="1"/>
    <col min="4869" max="4869" width="13.5703125" style="1" customWidth="1"/>
    <col min="4870" max="4870" width="14" style="1" customWidth="1"/>
    <col min="4871" max="5120" width="9.140625" style="1"/>
    <col min="5121" max="5121" width="10.42578125" style="1" customWidth="1"/>
    <col min="5122" max="5122" width="28.5703125" style="1" customWidth="1"/>
    <col min="5123" max="5123" width="57.7109375" style="1" customWidth="1"/>
    <col min="5124" max="5124" width="25.7109375" style="1" customWidth="1"/>
    <col min="5125" max="5125" width="13.5703125" style="1" customWidth="1"/>
    <col min="5126" max="5126" width="14" style="1" customWidth="1"/>
    <col min="5127" max="5376" width="9.140625" style="1"/>
    <col min="5377" max="5377" width="10.42578125" style="1" customWidth="1"/>
    <col min="5378" max="5378" width="28.5703125" style="1" customWidth="1"/>
    <col min="5379" max="5379" width="57.7109375" style="1" customWidth="1"/>
    <col min="5380" max="5380" width="25.7109375" style="1" customWidth="1"/>
    <col min="5381" max="5381" width="13.5703125" style="1" customWidth="1"/>
    <col min="5382" max="5382" width="14" style="1" customWidth="1"/>
    <col min="5383" max="5632" width="9.140625" style="1"/>
    <col min="5633" max="5633" width="10.42578125" style="1" customWidth="1"/>
    <col min="5634" max="5634" width="28.5703125" style="1" customWidth="1"/>
    <col min="5635" max="5635" width="57.7109375" style="1" customWidth="1"/>
    <col min="5636" max="5636" width="25.7109375" style="1" customWidth="1"/>
    <col min="5637" max="5637" width="13.5703125" style="1" customWidth="1"/>
    <col min="5638" max="5638" width="14" style="1" customWidth="1"/>
    <col min="5639" max="5888" width="9.140625" style="1"/>
    <col min="5889" max="5889" width="10.42578125" style="1" customWidth="1"/>
    <col min="5890" max="5890" width="28.5703125" style="1" customWidth="1"/>
    <col min="5891" max="5891" width="57.7109375" style="1" customWidth="1"/>
    <col min="5892" max="5892" width="25.7109375" style="1" customWidth="1"/>
    <col min="5893" max="5893" width="13.5703125" style="1" customWidth="1"/>
    <col min="5894" max="5894" width="14" style="1" customWidth="1"/>
    <col min="5895" max="6144" width="9.140625" style="1"/>
    <col min="6145" max="6145" width="10.42578125" style="1" customWidth="1"/>
    <col min="6146" max="6146" width="28.5703125" style="1" customWidth="1"/>
    <col min="6147" max="6147" width="57.7109375" style="1" customWidth="1"/>
    <col min="6148" max="6148" width="25.7109375" style="1" customWidth="1"/>
    <col min="6149" max="6149" width="13.5703125" style="1" customWidth="1"/>
    <col min="6150" max="6150" width="14" style="1" customWidth="1"/>
    <col min="6151" max="6400" width="9.140625" style="1"/>
    <col min="6401" max="6401" width="10.42578125" style="1" customWidth="1"/>
    <col min="6402" max="6402" width="28.5703125" style="1" customWidth="1"/>
    <col min="6403" max="6403" width="57.7109375" style="1" customWidth="1"/>
    <col min="6404" max="6404" width="25.7109375" style="1" customWidth="1"/>
    <col min="6405" max="6405" width="13.5703125" style="1" customWidth="1"/>
    <col min="6406" max="6406" width="14" style="1" customWidth="1"/>
    <col min="6407" max="6656" width="9.140625" style="1"/>
    <col min="6657" max="6657" width="10.42578125" style="1" customWidth="1"/>
    <col min="6658" max="6658" width="28.5703125" style="1" customWidth="1"/>
    <col min="6659" max="6659" width="57.7109375" style="1" customWidth="1"/>
    <col min="6660" max="6660" width="25.7109375" style="1" customWidth="1"/>
    <col min="6661" max="6661" width="13.5703125" style="1" customWidth="1"/>
    <col min="6662" max="6662" width="14" style="1" customWidth="1"/>
    <col min="6663" max="6912" width="9.140625" style="1"/>
    <col min="6913" max="6913" width="10.42578125" style="1" customWidth="1"/>
    <col min="6914" max="6914" width="28.5703125" style="1" customWidth="1"/>
    <col min="6915" max="6915" width="57.7109375" style="1" customWidth="1"/>
    <col min="6916" max="6916" width="25.7109375" style="1" customWidth="1"/>
    <col min="6917" max="6917" width="13.5703125" style="1" customWidth="1"/>
    <col min="6918" max="6918" width="14" style="1" customWidth="1"/>
    <col min="6919" max="7168" width="9.140625" style="1"/>
    <col min="7169" max="7169" width="10.42578125" style="1" customWidth="1"/>
    <col min="7170" max="7170" width="28.5703125" style="1" customWidth="1"/>
    <col min="7171" max="7171" width="57.7109375" style="1" customWidth="1"/>
    <col min="7172" max="7172" width="25.7109375" style="1" customWidth="1"/>
    <col min="7173" max="7173" width="13.5703125" style="1" customWidth="1"/>
    <col min="7174" max="7174" width="14" style="1" customWidth="1"/>
    <col min="7175" max="7424" width="9.140625" style="1"/>
    <col min="7425" max="7425" width="10.42578125" style="1" customWidth="1"/>
    <col min="7426" max="7426" width="28.5703125" style="1" customWidth="1"/>
    <col min="7427" max="7427" width="57.7109375" style="1" customWidth="1"/>
    <col min="7428" max="7428" width="25.7109375" style="1" customWidth="1"/>
    <col min="7429" max="7429" width="13.5703125" style="1" customWidth="1"/>
    <col min="7430" max="7430" width="14" style="1" customWidth="1"/>
    <col min="7431" max="7680" width="9.140625" style="1"/>
    <col min="7681" max="7681" width="10.42578125" style="1" customWidth="1"/>
    <col min="7682" max="7682" width="28.5703125" style="1" customWidth="1"/>
    <col min="7683" max="7683" width="57.7109375" style="1" customWidth="1"/>
    <col min="7684" max="7684" width="25.7109375" style="1" customWidth="1"/>
    <col min="7685" max="7685" width="13.5703125" style="1" customWidth="1"/>
    <col min="7686" max="7686" width="14" style="1" customWidth="1"/>
    <col min="7687" max="7936" width="9.140625" style="1"/>
    <col min="7937" max="7937" width="10.42578125" style="1" customWidth="1"/>
    <col min="7938" max="7938" width="28.5703125" style="1" customWidth="1"/>
    <col min="7939" max="7939" width="57.7109375" style="1" customWidth="1"/>
    <col min="7940" max="7940" width="25.7109375" style="1" customWidth="1"/>
    <col min="7941" max="7941" width="13.5703125" style="1" customWidth="1"/>
    <col min="7942" max="7942" width="14" style="1" customWidth="1"/>
    <col min="7943" max="8192" width="9.140625" style="1"/>
    <col min="8193" max="8193" width="10.42578125" style="1" customWidth="1"/>
    <col min="8194" max="8194" width="28.5703125" style="1" customWidth="1"/>
    <col min="8195" max="8195" width="57.7109375" style="1" customWidth="1"/>
    <col min="8196" max="8196" width="25.7109375" style="1" customWidth="1"/>
    <col min="8197" max="8197" width="13.5703125" style="1" customWidth="1"/>
    <col min="8198" max="8198" width="14" style="1" customWidth="1"/>
    <col min="8199" max="8448" width="9.140625" style="1"/>
    <col min="8449" max="8449" width="10.42578125" style="1" customWidth="1"/>
    <col min="8450" max="8450" width="28.5703125" style="1" customWidth="1"/>
    <col min="8451" max="8451" width="57.7109375" style="1" customWidth="1"/>
    <col min="8452" max="8452" width="25.7109375" style="1" customWidth="1"/>
    <col min="8453" max="8453" width="13.5703125" style="1" customWidth="1"/>
    <col min="8454" max="8454" width="14" style="1" customWidth="1"/>
    <col min="8455" max="8704" width="9.140625" style="1"/>
    <col min="8705" max="8705" width="10.42578125" style="1" customWidth="1"/>
    <col min="8706" max="8706" width="28.5703125" style="1" customWidth="1"/>
    <col min="8707" max="8707" width="57.7109375" style="1" customWidth="1"/>
    <col min="8708" max="8708" width="25.7109375" style="1" customWidth="1"/>
    <col min="8709" max="8709" width="13.5703125" style="1" customWidth="1"/>
    <col min="8710" max="8710" width="14" style="1" customWidth="1"/>
    <col min="8711" max="8960" width="9.140625" style="1"/>
    <col min="8961" max="8961" width="10.42578125" style="1" customWidth="1"/>
    <col min="8962" max="8962" width="28.5703125" style="1" customWidth="1"/>
    <col min="8963" max="8963" width="57.7109375" style="1" customWidth="1"/>
    <col min="8964" max="8964" width="25.7109375" style="1" customWidth="1"/>
    <col min="8965" max="8965" width="13.5703125" style="1" customWidth="1"/>
    <col min="8966" max="8966" width="14" style="1" customWidth="1"/>
    <col min="8967" max="9216" width="9.140625" style="1"/>
    <col min="9217" max="9217" width="10.42578125" style="1" customWidth="1"/>
    <col min="9218" max="9218" width="28.5703125" style="1" customWidth="1"/>
    <col min="9219" max="9219" width="57.7109375" style="1" customWidth="1"/>
    <col min="9220" max="9220" width="25.7109375" style="1" customWidth="1"/>
    <col min="9221" max="9221" width="13.5703125" style="1" customWidth="1"/>
    <col min="9222" max="9222" width="14" style="1" customWidth="1"/>
    <col min="9223" max="9472" width="9.140625" style="1"/>
    <col min="9473" max="9473" width="10.42578125" style="1" customWidth="1"/>
    <col min="9474" max="9474" width="28.5703125" style="1" customWidth="1"/>
    <col min="9475" max="9475" width="57.7109375" style="1" customWidth="1"/>
    <col min="9476" max="9476" width="25.7109375" style="1" customWidth="1"/>
    <col min="9477" max="9477" width="13.5703125" style="1" customWidth="1"/>
    <col min="9478" max="9478" width="14" style="1" customWidth="1"/>
    <col min="9479" max="9728" width="9.140625" style="1"/>
    <col min="9729" max="9729" width="10.42578125" style="1" customWidth="1"/>
    <col min="9730" max="9730" width="28.5703125" style="1" customWidth="1"/>
    <col min="9731" max="9731" width="57.7109375" style="1" customWidth="1"/>
    <col min="9732" max="9732" width="25.7109375" style="1" customWidth="1"/>
    <col min="9733" max="9733" width="13.5703125" style="1" customWidth="1"/>
    <col min="9734" max="9734" width="14" style="1" customWidth="1"/>
    <col min="9735" max="9984" width="9.140625" style="1"/>
    <col min="9985" max="9985" width="10.42578125" style="1" customWidth="1"/>
    <col min="9986" max="9986" width="28.5703125" style="1" customWidth="1"/>
    <col min="9987" max="9987" width="57.7109375" style="1" customWidth="1"/>
    <col min="9988" max="9988" width="25.7109375" style="1" customWidth="1"/>
    <col min="9989" max="9989" width="13.5703125" style="1" customWidth="1"/>
    <col min="9990" max="9990" width="14" style="1" customWidth="1"/>
    <col min="9991" max="10240" width="9.140625" style="1"/>
    <col min="10241" max="10241" width="10.42578125" style="1" customWidth="1"/>
    <col min="10242" max="10242" width="28.5703125" style="1" customWidth="1"/>
    <col min="10243" max="10243" width="57.7109375" style="1" customWidth="1"/>
    <col min="10244" max="10244" width="25.7109375" style="1" customWidth="1"/>
    <col min="10245" max="10245" width="13.5703125" style="1" customWidth="1"/>
    <col min="10246" max="10246" width="14" style="1" customWidth="1"/>
    <col min="10247" max="10496" width="9.140625" style="1"/>
    <col min="10497" max="10497" width="10.42578125" style="1" customWidth="1"/>
    <col min="10498" max="10498" width="28.5703125" style="1" customWidth="1"/>
    <col min="10499" max="10499" width="57.7109375" style="1" customWidth="1"/>
    <col min="10500" max="10500" width="25.7109375" style="1" customWidth="1"/>
    <col min="10501" max="10501" width="13.5703125" style="1" customWidth="1"/>
    <col min="10502" max="10502" width="14" style="1" customWidth="1"/>
    <col min="10503" max="10752" width="9.140625" style="1"/>
    <col min="10753" max="10753" width="10.42578125" style="1" customWidth="1"/>
    <col min="10754" max="10754" width="28.5703125" style="1" customWidth="1"/>
    <col min="10755" max="10755" width="57.7109375" style="1" customWidth="1"/>
    <col min="10756" max="10756" width="25.7109375" style="1" customWidth="1"/>
    <col min="10757" max="10757" width="13.5703125" style="1" customWidth="1"/>
    <col min="10758" max="10758" width="14" style="1" customWidth="1"/>
    <col min="10759" max="11008" width="9.140625" style="1"/>
    <col min="11009" max="11009" width="10.42578125" style="1" customWidth="1"/>
    <col min="11010" max="11010" width="28.5703125" style="1" customWidth="1"/>
    <col min="11011" max="11011" width="57.7109375" style="1" customWidth="1"/>
    <col min="11012" max="11012" width="25.7109375" style="1" customWidth="1"/>
    <col min="11013" max="11013" width="13.5703125" style="1" customWidth="1"/>
    <col min="11014" max="11014" width="14" style="1" customWidth="1"/>
    <col min="11015" max="11264" width="9.140625" style="1"/>
    <col min="11265" max="11265" width="10.42578125" style="1" customWidth="1"/>
    <col min="11266" max="11266" width="28.5703125" style="1" customWidth="1"/>
    <col min="11267" max="11267" width="57.7109375" style="1" customWidth="1"/>
    <col min="11268" max="11268" width="25.7109375" style="1" customWidth="1"/>
    <col min="11269" max="11269" width="13.5703125" style="1" customWidth="1"/>
    <col min="11270" max="11270" width="14" style="1" customWidth="1"/>
    <col min="11271" max="11520" width="9.140625" style="1"/>
    <col min="11521" max="11521" width="10.42578125" style="1" customWidth="1"/>
    <col min="11522" max="11522" width="28.5703125" style="1" customWidth="1"/>
    <col min="11523" max="11523" width="57.7109375" style="1" customWidth="1"/>
    <col min="11524" max="11524" width="25.7109375" style="1" customWidth="1"/>
    <col min="11525" max="11525" width="13.5703125" style="1" customWidth="1"/>
    <col min="11526" max="11526" width="14" style="1" customWidth="1"/>
    <col min="11527" max="11776" width="9.140625" style="1"/>
    <col min="11777" max="11777" width="10.42578125" style="1" customWidth="1"/>
    <col min="11778" max="11778" width="28.5703125" style="1" customWidth="1"/>
    <col min="11779" max="11779" width="57.7109375" style="1" customWidth="1"/>
    <col min="11780" max="11780" width="25.7109375" style="1" customWidth="1"/>
    <col min="11781" max="11781" width="13.5703125" style="1" customWidth="1"/>
    <col min="11782" max="11782" width="14" style="1" customWidth="1"/>
    <col min="11783" max="12032" width="9.140625" style="1"/>
    <col min="12033" max="12033" width="10.42578125" style="1" customWidth="1"/>
    <col min="12034" max="12034" width="28.5703125" style="1" customWidth="1"/>
    <col min="12035" max="12035" width="57.7109375" style="1" customWidth="1"/>
    <col min="12036" max="12036" width="25.7109375" style="1" customWidth="1"/>
    <col min="12037" max="12037" width="13.5703125" style="1" customWidth="1"/>
    <col min="12038" max="12038" width="14" style="1" customWidth="1"/>
    <col min="12039" max="12288" width="9.140625" style="1"/>
    <col min="12289" max="12289" width="10.42578125" style="1" customWidth="1"/>
    <col min="12290" max="12290" width="28.5703125" style="1" customWidth="1"/>
    <col min="12291" max="12291" width="57.7109375" style="1" customWidth="1"/>
    <col min="12292" max="12292" width="25.7109375" style="1" customWidth="1"/>
    <col min="12293" max="12293" width="13.5703125" style="1" customWidth="1"/>
    <col min="12294" max="12294" width="14" style="1" customWidth="1"/>
    <col min="12295" max="12544" width="9.140625" style="1"/>
    <col min="12545" max="12545" width="10.42578125" style="1" customWidth="1"/>
    <col min="12546" max="12546" width="28.5703125" style="1" customWidth="1"/>
    <col min="12547" max="12547" width="57.7109375" style="1" customWidth="1"/>
    <col min="12548" max="12548" width="25.7109375" style="1" customWidth="1"/>
    <col min="12549" max="12549" width="13.5703125" style="1" customWidth="1"/>
    <col min="12550" max="12550" width="14" style="1" customWidth="1"/>
    <col min="12551" max="12800" width="9.140625" style="1"/>
    <col min="12801" max="12801" width="10.42578125" style="1" customWidth="1"/>
    <col min="12802" max="12802" width="28.5703125" style="1" customWidth="1"/>
    <col min="12803" max="12803" width="57.7109375" style="1" customWidth="1"/>
    <col min="12804" max="12804" width="25.7109375" style="1" customWidth="1"/>
    <col min="12805" max="12805" width="13.5703125" style="1" customWidth="1"/>
    <col min="12806" max="12806" width="14" style="1" customWidth="1"/>
    <col min="12807" max="13056" width="9.140625" style="1"/>
    <col min="13057" max="13057" width="10.42578125" style="1" customWidth="1"/>
    <col min="13058" max="13058" width="28.5703125" style="1" customWidth="1"/>
    <col min="13059" max="13059" width="57.7109375" style="1" customWidth="1"/>
    <col min="13060" max="13060" width="25.7109375" style="1" customWidth="1"/>
    <col min="13061" max="13061" width="13.5703125" style="1" customWidth="1"/>
    <col min="13062" max="13062" width="14" style="1" customWidth="1"/>
    <col min="13063" max="13312" width="9.140625" style="1"/>
    <col min="13313" max="13313" width="10.42578125" style="1" customWidth="1"/>
    <col min="13314" max="13314" width="28.5703125" style="1" customWidth="1"/>
    <col min="13315" max="13315" width="57.7109375" style="1" customWidth="1"/>
    <col min="13316" max="13316" width="25.7109375" style="1" customWidth="1"/>
    <col min="13317" max="13317" width="13.5703125" style="1" customWidth="1"/>
    <col min="13318" max="13318" width="14" style="1" customWidth="1"/>
    <col min="13319" max="13568" width="9.140625" style="1"/>
    <col min="13569" max="13569" width="10.42578125" style="1" customWidth="1"/>
    <col min="13570" max="13570" width="28.5703125" style="1" customWidth="1"/>
    <col min="13571" max="13571" width="57.7109375" style="1" customWidth="1"/>
    <col min="13572" max="13572" width="25.7109375" style="1" customWidth="1"/>
    <col min="13573" max="13573" width="13.5703125" style="1" customWidth="1"/>
    <col min="13574" max="13574" width="14" style="1" customWidth="1"/>
    <col min="13575" max="13824" width="9.140625" style="1"/>
    <col min="13825" max="13825" width="10.42578125" style="1" customWidth="1"/>
    <col min="13826" max="13826" width="28.5703125" style="1" customWidth="1"/>
    <col min="13827" max="13827" width="57.7109375" style="1" customWidth="1"/>
    <col min="13828" max="13828" width="25.7109375" style="1" customWidth="1"/>
    <col min="13829" max="13829" width="13.5703125" style="1" customWidth="1"/>
    <col min="13830" max="13830" width="14" style="1" customWidth="1"/>
    <col min="13831" max="14080" width="9.140625" style="1"/>
    <col min="14081" max="14081" width="10.42578125" style="1" customWidth="1"/>
    <col min="14082" max="14082" width="28.5703125" style="1" customWidth="1"/>
    <col min="14083" max="14083" width="57.7109375" style="1" customWidth="1"/>
    <col min="14084" max="14084" width="25.7109375" style="1" customWidth="1"/>
    <col min="14085" max="14085" width="13.5703125" style="1" customWidth="1"/>
    <col min="14086" max="14086" width="14" style="1" customWidth="1"/>
    <col min="14087" max="14336" width="9.140625" style="1"/>
    <col min="14337" max="14337" width="10.42578125" style="1" customWidth="1"/>
    <col min="14338" max="14338" width="28.5703125" style="1" customWidth="1"/>
    <col min="14339" max="14339" width="57.7109375" style="1" customWidth="1"/>
    <col min="14340" max="14340" width="25.7109375" style="1" customWidth="1"/>
    <col min="14341" max="14341" width="13.5703125" style="1" customWidth="1"/>
    <col min="14342" max="14342" width="14" style="1" customWidth="1"/>
    <col min="14343" max="14592" width="9.140625" style="1"/>
    <col min="14593" max="14593" width="10.42578125" style="1" customWidth="1"/>
    <col min="14594" max="14594" width="28.5703125" style="1" customWidth="1"/>
    <col min="14595" max="14595" width="57.7109375" style="1" customWidth="1"/>
    <col min="14596" max="14596" width="25.7109375" style="1" customWidth="1"/>
    <col min="14597" max="14597" width="13.5703125" style="1" customWidth="1"/>
    <col min="14598" max="14598" width="14" style="1" customWidth="1"/>
    <col min="14599" max="14848" width="9.140625" style="1"/>
    <col min="14849" max="14849" width="10.42578125" style="1" customWidth="1"/>
    <col min="14850" max="14850" width="28.5703125" style="1" customWidth="1"/>
    <col min="14851" max="14851" width="57.7109375" style="1" customWidth="1"/>
    <col min="14852" max="14852" width="25.7109375" style="1" customWidth="1"/>
    <col min="14853" max="14853" width="13.5703125" style="1" customWidth="1"/>
    <col min="14854" max="14854" width="14" style="1" customWidth="1"/>
    <col min="14855" max="15104" width="9.140625" style="1"/>
    <col min="15105" max="15105" width="10.42578125" style="1" customWidth="1"/>
    <col min="15106" max="15106" width="28.5703125" style="1" customWidth="1"/>
    <col min="15107" max="15107" width="57.7109375" style="1" customWidth="1"/>
    <col min="15108" max="15108" width="25.7109375" style="1" customWidth="1"/>
    <col min="15109" max="15109" width="13.5703125" style="1" customWidth="1"/>
    <col min="15110" max="15110" width="14" style="1" customWidth="1"/>
    <col min="15111" max="15360" width="9.140625" style="1"/>
    <col min="15361" max="15361" width="10.42578125" style="1" customWidth="1"/>
    <col min="15362" max="15362" width="28.5703125" style="1" customWidth="1"/>
    <col min="15363" max="15363" width="57.7109375" style="1" customWidth="1"/>
    <col min="15364" max="15364" width="25.7109375" style="1" customWidth="1"/>
    <col min="15365" max="15365" width="13.5703125" style="1" customWidth="1"/>
    <col min="15366" max="15366" width="14" style="1" customWidth="1"/>
    <col min="15367" max="15616" width="9.140625" style="1"/>
    <col min="15617" max="15617" width="10.42578125" style="1" customWidth="1"/>
    <col min="15618" max="15618" width="28.5703125" style="1" customWidth="1"/>
    <col min="15619" max="15619" width="57.7109375" style="1" customWidth="1"/>
    <col min="15620" max="15620" width="25.7109375" style="1" customWidth="1"/>
    <col min="15621" max="15621" width="13.5703125" style="1" customWidth="1"/>
    <col min="15622" max="15622" width="14" style="1" customWidth="1"/>
    <col min="15623" max="15872" width="9.140625" style="1"/>
    <col min="15873" max="15873" width="10.42578125" style="1" customWidth="1"/>
    <col min="15874" max="15874" width="28.5703125" style="1" customWidth="1"/>
    <col min="15875" max="15875" width="57.7109375" style="1" customWidth="1"/>
    <col min="15876" max="15876" width="25.7109375" style="1" customWidth="1"/>
    <col min="15877" max="15877" width="13.5703125" style="1" customWidth="1"/>
    <col min="15878" max="15878" width="14" style="1" customWidth="1"/>
    <col min="15879" max="16128" width="9.140625" style="1"/>
    <col min="16129" max="16129" width="10.42578125" style="1" customWidth="1"/>
    <col min="16130" max="16130" width="28.5703125" style="1" customWidth="1"/>
    <col min="16131" max="16131" width="57.7109375" style="1" customWidth="1"/>
    <col min="16132" max="16132" width="25.7109375" style="1" customWidth="1"/>
    <col min="16133" max="16133" width="13.5703125" style="1" customWidth="1"/>
    <col min="16134" max="16134" width="14" style="1" customWidth="1"/>
    <col min="16135" max="16384" width="9.140625" style="1"/>
  </cols>
  <sheetData>
    <row r="2" spans="1:5" ht="34.5" customHeight="1">
      <c r="B2" s="113" t="s">
        <v>0</v>
      </c>
      <c r="C2" s="113"/>
      <c r="D2" s="113"/>
      <c r="E2" s="2"/>
    </row>
    <row r="3" spans="1:5" ht="15.75">
      <c r="A3" s="3"/>
      <c r="B3" s="2" t="s">
        <v>1</v>
      </c>
      <c r="C3" s="2"/>
      <c r="D3" s="2"/>
      <c r="E3" s="2"/>
    </row>
    <row r="4" spans="1:5" ht="15.75">
      <c r="A4" s="3"/>
      <c r="B4" s="2"/>
      <c r="C4" s="2"/>
      <c r="D4" s="4"/>
    </row>
    <row r="5" spans="1:5" ht="15.75">
      <c r="A5" s="3"/>
      <c r="B5" s="5"/>
      <c r="C5" s="111" t="s">
        <v>2</v>
      </c>
      <c r="D5" s="112"/>
    </row>
    <row r="6" spans="1:5">
      <c r="A6" s="3"/>
      <c r="B6" s="5"/>
      <c r="C6" s="5"/>
      <c r="D6" s="3"/>
    </row>
    <row r="7" spans="1:5" ht="16.5">
      <c r="A7" s="6"/>
      <c r="B7" s="6"/>
      <c r="C7" s="6"/>
      <c r="D7" s="6"/>
    </row>
    <row r="8" spans="1:5" ht="16.5">
      <c r="A8" s="7" t="s">
        <v>3</v>
      </c>
      <c r="B8" s="8" t="s">
        <v>4</v>
      </c>
      <c r="C8" s="9" t="s">
        <v>5</v>
      </c>
      <c r="D8" s="8" t="s">
        <v>6</v>
      </c>
    </row>
    <row r="9" spans="1:5" ht="16.5">
      <c r="A9" s="10">
        <v>1</v>
      </c>
      <c r="B9" s="11">
        <v>2</v>
      </c>
      <c r="C9" s="12">
        <v>3</v>
      </c>
      <c r="D9" s="11">
        <v>4</v>
      </c>
    </row>
    <row r="10" spans="1:5" ht="16.5">
      <c r="A10" s="13">
        <v>1</v>
      </c>
      <c r="B10" s="14" t="s">
        <v>7</v>
      </c>
      <c r="C10" s="15" t="s">
        <v>8</v>
      </c>
      <c r="D10" s="16">
        <f>მაღაზია!L187</f>
        <v>0</v>
      </c>
    </row>
    <row r="11" spans="1:5" ht="16.5">
      <c r="A11" s="17">
        <v>4</v>
      </c>
      <c r="B11" s="14" t="s">
        <v>9</v>
      </c>
      <c r="C11" s="18" t="s">
        <v>10</v>
      </c>
      <c r="D11" s="16">
        <f>'წყალსადენ კანალიზაცია'!L97</f>
        <v>0</v>
      </c>
    </row>
    <row r="12" spans="1:5" ht="16.5">
      <c r="A12" s="19">
        <v>5</v>
      </c>
      <c r="B12" s="14" t="s">
        <v>11</v>
      </c>
      <c r="C12" s="20" t="s">
        <v>12</v>
      </c>
      <c r="D12" s="21">
        <f>ელ.ქსელი!L84</f>
        <v>0</v>
      </c>
    </row>
    <row r="13" spans="1:5" ht="16.5">
      <c r="A13" s="22"/>
      <c r="B13" s="23"/>
      <c r="C13" s="24" t="s">
        <v>13</v>
      </c>
      <c r="D13" s="25">
        <f>SUM(D10:D12)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07"/>
  <sheetViews>
    <sheetView topLeftCell="A140" workbookViewId="0">
      <selection activeCell="B174" sqref="B174"/>
    </sheetView>
  </sheetViews>
  <sheetFormatPr defaultRowHeight="15"/>
  <cols>
    <col min="1" max="1" width="4" style="26" customWidth="1"/>
    <col min="2" max="2" width="51.85546875" style="28" customWidth="1"/>
    <col min="3" max="3" width="9.140625" style="27"/>
    <col min="4" max="4" width="10.42578125" style="27" customWidth="1"/>
    <col min="5" max="6" width="9.140625" style="27"/>
    <col min="7" max="7" width="9.42578125" style="27" bestFit="1" customWidth="1"/>
    <col min="8" max="11" width="9.140625" style="27"/>
    <col min="12" max="12" width="18.42578125" style="27" customWidth="1"/>
    <col min="13" max="16384" width="9.140625" style="26"/>
  </cols>
  <sheetData>
    <row r="2" spans="1:12" ht="46.5" customHeight="1">
      <c r="B2" s="113" t="s">
        <v>0</v>
      </c>
      <c r="C2" s="113"/>
      <c r="D2" s="113"/>
      <c r="E2" s="108"/>
      <c r="F2" s="108"/>
      <c r="G2" s="108"/>
      <c r="H2" s="108"/>
      <c r="I2" s="108"/>
      <c r="J2" s="108"/>
      <c r="K2" s="108"/>
      <c r="L2" s="108"/>
    </row>
    <row r="4" spans="1:12">
      <c r="C4" s="108"/>
      <c r="D4" s="134" t="s">
        <v>14</v>
      </c>
      <c r="E4" s="134"/>
      <c r="F4" s="134"/>
      <c r="G4" s="108"/>
      <c r="H4" s="108"/>
      <c r="I4" s="108"/>
      <c r="J4" s="108"/>
      <c r="K4" s="108"/>
      <c r="L4" s="108"/>
    </row>
    <row r="6" spans="1:12" ht="50.25" customHeight="1">
      <c r="A6" s="128" t="s">
        <v>15</v>
      </c>
      <c r="B6" s="121" t="s">
        <v>16</v>
      </c>
      <c r="C6" s="121" t="s">
        <v>17</v>
      </c>
      <c r="D6" s="126" t="s">
        <v>18</v>
      </c>
      <c r="E6" s="127"/>
      <c r="F6" s="126" t="s">
        <v>19</v>
      </c>
      <c r="G6" s="127"/>
      <c r="H6" s="126" t="s">
        <v>20</v>
      </c>
      <c r="I6" s="127"/>
      <c r="J6" s="119" t="s">
        <v>21</v>
      </c>
      <c r="K6" s="120"/>
      <c r="L6" s="121" t="s">
        <v>22</v>
      </c>
    </row>
    <row r="7" spans="1:12" ht="80.25" customHeight="1">
      <c r="A7" s="128"/>
      <c r="B7" s="122"/>
      <c r="C7" s="122"/>
      <c r="D7" s="29" t="s">
        <v>23</v>
      </c>
      <c r="E7" s="29" t="s">
        <v>24</v>
      </c>
      <c r="F7" s="29" t="s">
        <v>25</v>
      </c>
      <c r="G7" s="30" t="s">
        <v>22</v>
      </c>
      <c r="H7" s="29" t="s">
        <v>25</v>
      </c>
      <c r="I7" s="30" t="s">
        <v>22</v>
      </c>
      <c r="J7" s="29" t="s">
        <v>25</v>
      </c>
      <c r="K7" s="30" t="s">
        <v>22</v>
      </c>
      <c r="L7" s="122"/>
    </row>
    <row r="8" spans="1:12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0">
        <v>12</v>
      </c>
    </row>
    <row r="9" spans="1:12" ht="28.5" customHeight="1">
      <c r="A9" s="123" t="s">
        <v>26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</row>
    <row r="10" spans="1:12" ht="31.5" customHeight="1">
      <c r="A10" s="114">
        <v>1</v>
      </c>
      <c r="B10" s="59" t="s">
        <v>27</v>
      </c>
      <c r="C10" s="60" t="s">
        <v>28</v>
      </c>
      <c r="D10" s="61"/>
      <c r="E10" s="61">
        <v>57.5</v>
      </c>
      <c r="F10" s="62"/>
      <c r="G10" s="62"/>
      <c r="H10" s="62"/>
      <c r="I10" s="62"/>
      <c r="J10" s="62"/>
      <c r="K10" s="62"/>
      <c r="L10" s="62"/>
    </row>
    <row r="11" spans="1:12">
      <c r="A11" s="115"/>
      <c r="B11" s="63" t="s">
        <v>29</v>
      </c>
      <c r="C11" s="109" t="s">
        <v>30</v>
      </c>
      <c r="D11" s="30">
        <v>1</v>
      </c>
      <c r="E11" s="30">
        <f>E10*D11</f>
        <v>57.5</v>
      </c>
      <c r="F11" s="64"/>
      <c r="G11" s="64"/>
      <c r="H11" s="64"/>
      <c r="I11" s="64"/>
      <c r="J11" s="64"/>
      <c r="K11" s="64"/>
      <c r="L11" s="64"/>
    </row>
    <row r="12" spans="1:12">
      <c r="A12" s="114">
        <v>2</v>
      </c>
      <c r="B12" s="59" t="s">
        <v>31</v>
      </c>
      <c r="C12" s="60" t="s">
        <v>28</v>
      </c>
      <c r="D12" s="61"/>
      <c r="E12" s="61">
        <v>14.8</v>
      </c>
      <c r="F12" s="62"/>
      <c r="G12" s="62"/>
      <c r="H12" s="62"/>
      <c r="I12" s="62"/>
      <c r="J12" s="62"/>
      <c r="K12" s="62"/>
      <c r="L12" s="62"/>
    </row>
    <row r="13" spans="1:12">
      <c r="A13" s="129"/>
      <c r="B13" s="63" t="s">
        <v>29</v>
      </c>
      <c r="C13" s="109" t="s">
        <v>30</v>
      </c>
      <c r="D13" s="30">
        <v>1</v>
      </c>
      <c r="E13" s="30">
        <f>E12*D13</f>
        <v>14.8</v>
      </c>
      <c r="F13" s="64"/>
      <c r="G13" s="64"/>
      <c r="H13" s="64"/>
      <c r="I13" s="64"/>
      <c r="J13" s="64"/>
      <c r="K13" s="64"/>
      <c r="L13" s="64"/>
    </row>
    <row r="14" spans="1:12">
      <c r="A14" s="114">
        <v>3</v>
      </c>
      <c r="B14" s="59" t="s">
        <v>32</v>
      </c>
      <c r="C14" s="60" t="s">
        <v>28</v>
      </c>
      <c r="D14" s="61"/>
      <c r="E14" s="61">
        <v>31.3</v>
      </c>
      <c r="F14" s="62"/>
      <c r="G14" s="62"/>
      <c r="H14" s="62"/>
      <c r="I14" s="62"/>
      <c r="J14" s="62"/>
      <c r="K14" s="62"/>
      <c r="L14" s="62"/>
    </row>
    <row r="15" spans="1:12">
      <c r="A15" s="129"/>
      <c r="B15" s="63" t="s">
        <v>29</v>
      </c>
      <c r="C15" s="109" t="s">
        <v>30</v>
      </c>
      <c r="D15" s="30">
        <v>1</v>
      </c>
      <c r="E15" s="30">
        <f>E14*D15</f>
        <v>31.3</v>
      </c>
      <c r="F15" s="64"/>
      <c r="G15" s="64"/>
      <c r="H15" s="64"/>
      <c r="I15" s="64"/>
      <c r="J15" s="64"/>
      <c r="K15" s="64"/>
      <c r="L15" s="64"/>
    </row>
    <row r="16" spans="1:12">
      <c r="A16" s="114">
        <v>4</v>
      </c>
      <c r="B16" s="59" t="s">
        <v>33</v>
      </c>
      <c r="C16" s="60" t="s">
        <v>28</v>
      </c>
      <c r="D16" s="61"/>
      <c r="E16" s="61">
        <v>15</v>
      </c>
      <c r="F16" s="62"/>
      <c r="G16" s="62"/>
      <c r="H16" s="62"/>
      <c r="I16" s="62"/>
      <c r="J16" s="62"/>
      <c r="K16" s="62"/>
      <c r="L16" s="62"/>
    </row>
    <row r="17" spans="1:12">
      <c r="A17" s="129"/>
      <c r="B17" s="63" t="s">
        <v>29</v>
      </c>
      <c r="C17" s="109" t="s">
        <v>30</v>
      </c>
      <c r="D17" s="30">
        <v>1</v>
      </c>
      <c r="E17" s="30">
        <f>E16*D17</f>
        <v>15</v>
      </c>
      <c r="F17" s="64"/>
      <c r="G17" s="64"/>
      <c r="H17" s="64"/>
      <c r="I17" s="64"/>
      <c r="J17" s="64"/>
      <c r="K17" s="64"/>
      <c r="L17" s="64"/>
    </row>
    <row r="18" spans="1:12">
      <c r="A18" s="114">
        <v>5</v>
      </c>
      <c r="B18" s="107" t="s">
        <v>34</v>
      </c>
      <c r="C18" s="60" t="s">
        <v>28</v>
      </c>
      <c r="D18" s="61"/>
      <c r="E18" s="61">
        <v>52.9</v>
      </c>
      <c r="F18" s="62"/>
      <c r="G18" s="62"/>
      <c r="H18" s="62"/>
      <c r="I18" s="62"/>
      <c r="J18" s="62"/>
      <c r="K18" s="62"/>
      <c r="L18" s="62"/>
    </row>
    <row r="19" spans="1:12">
      <c r="A19" s="129"/>
      <c r="B19" s="63" t="s">
        <v>29</v>
      </c>
      <c r="C19" s="109" t="s">
        <v>30</v>
      </c>
      <c r="D19" s="30">
        <v>1</v>
      </c>
      <c r="E19" s="30">
        <f>E18*D19</f>
        <v>52.9</v>
      </c>
      <c r="F19" s="64"/>
      <c r="G19" s="64"/>
      <c r="H19" s="64"/>
      <c r="I19" s="64"/>
      <c r="J19" s="64"/>
      <c r="K19" s="64"/>
      <c r="L19" s="64"/>
    </row>
    <row r="20" spans="1:12" ht="25.5">
      <c r="A20" s="114">
        <v>6</v>
      </c>
      <c r="B20" s="59" t="s">
        <v>35</v>
      </c>
      <c r="C20" s="60" t="s">
        <v>36</v>
      </c>
      <c r="D20" s="61"/>
      <c r="E20" s="61">
        <v>57.5</v>
      </c>
      <c r="F20" s="62"/>
      <c r="G20" s="62"/>
      <c r="H20" s="62"/>
      <c r="I20" s="62"/>
      <c r="J20" s="62"/>
      <c r="K20" s="62"/>
      <c r="L20" s="62"/>
    </row>
    <row r="21" spans="1:12">
      <c r="A21" s="129"/>
      <c r="B21" s="63" t="s">
        <v>29</v>
      </c>
      <c r="C21" s="109" t="s">
        <v>30</v>
      </c>
      <c r="D21" s="30">
        <v>1</v>
      </c>
      <c r="E21" s="30">
        <f>E20*D21</f>
        <v>57.5</v>
      </c>
      <c r="F21" s="64"/>
      <c r="G21" s="64"/>
      <c r="H21" s="64"/>
      <c r="I21" s="64"/>
      <c r="J21" s="64"/>
      <c r="K21" s="64"/>
      <c r="L21" s="64"/>
    </row>
    <row r="22" spans="1:12">
      <c r="A22" s="114">
        <v>7</v>
      </c>
      <c r="B22" s="107" t="s">
        <v>37</v>
      </c>
      <c r="C22" s="61" t="s">
        <v>28</v>
      </c>
      <c r="D22" s="61"/>
      <c r="E22" s="61">
        <v>23.6</v>
      </c>
      <c r="F22" s="62"/>
      <c r="G22" s="62"/>
      <c r="H22" s="62"/>
      <c r="I22" s="62"/>
      <c r="J22" s="62"/>
      <c r="K22" s="62"/>
      <c r="L22" s="62"/>
    </row>
    <row r="23" spans="1:12">
      <c r="A23" s="129"/>
      <c r="B23" s="63" t="s">
        <v>29</v>
      </c>
      <c r="C23" s="30" t="s">
        <v>30</v>
      </c>
      <c r="D23" s="30">
        <v>1</v>
      </c>
      <c r="E23" s="30">
        <f>E22*D23</f>
        <v>23.6</v>
      </c>
      <c r="F23" s="64"/>
      <c r="G23" s="64"/>
      <c r="H23" s="64"/>
      <c r="I23" s="64"/>
      <c r="J23" s="64"/>
      <c r="K23" s="64"/>
      <c r="L23" s="64"/>
    </row>
    <row r="24" spans="1:12">
      <c r="A24" s="131">
        <v>8</v>
      </c>
      <c r="B24" s="107" t="s">
        <v>38</v>
      </c>
      <c r="C24" s="61" t="s">
        <v>39</v>
      </c>
      <c r="D24" s="61"/>
      <c r="E24" s="61">
        <v>2</v>
      </c>
      <c r="F24" s="62"/>
      <c r="G24" s="62"/>
      <c r="H24" s="62"/>
      <c r="I24" s="62"/>
      <c r="J24" s="62"/>
      <c r="K24" s="62"/>
      <c r="L24" s="62"/>
    </row>
    <row r="25" spans="1:12">
      <c r="A25" s="132"/>
      <c r="B25" s="63" t="s">
        <v>29</v>
      </c>
      <c r="C25" s="30" t="s">
        <v>30</v>
      </c>
      <c r="D25" s="30">
        <v>1</v>
      </c>
      <c r="E25" s="30">
        <f>E24*D25</f>
        <v>2</v>
      </c>
      <c r="F25" s="64"/>
      <c r="G25" s="64"/>
      <c r="H25" s="64"/>
      <c r="I25" s="64"/>
      <c r="J25" s="64"/>
      <c r="K25" s="64"/>
      <c r="L25" s="64"/>
    </row>
    <row r="26" spans="1:12">
      <c r="A26" s="116">
        <v>9</v>
      </c>
      <c r="B26" s="59" t="s">
        <v>40</v>
      </c>
      <c r="C26" s="61" t="s">
        <v>39</v>
      </c>
      <c r="D26" s="61"/>
      <c r="E26" s="61">
        <v>2</v>
      </c>
      <c r="F26" s="62"/>
      <c r="G26" s="62"/>
      <c r="H26" s="62"/>
      <c r="I26" s="62"/>
      <c r="J26" s="62"/>
      <c r="K26" s="62"/>
      <c r="L26" s="62"/>
    </row>
    <row r="27" spans="1:12">
      <c r="A27" s="117"/>
      <c r="B27" s="63" t="s">
        <v>29</v>
      </c>
      <c r="C27" s="30" t="s">
        <v>30</v>
      </c>
      <c r="D27" s="30">
        <v>1</v>
      </c>
      <c r="E27" s="30">
        <f>E26*D27</f>
        <v>2</v>
      </c>
      <c r="F27" s="64"/>
      <c r="G27" s="64"/>
      <c r="H27" s="64"/>
      <c r="I27" s="64"/>
      <c r="J27" s="64"/>
      <c r="K27" s="64"/>
      <c r="L27" s="64"/>
    </row>
    <row r="28" spans="1:12">
      <c r="A28" s="116">
        <v>10</v>
      </c>
      <c r="B28" s="59" t="s">
        <v>41</v>
      </c>
      <c r="C28" s="60" t="s">
        <v>39</v>
      </c>
      <c r="D28" s="61"/>
      <c r="E28" s="61">
        <v>1</v>
      </c>
      <c r="F28" s="62"/>
      <c r="G28" s="62"/>
      <c r="H28" s="62"/>
      <c r="I28" s="62"/>
      <c r="J28" s="62"/>
      <c r="K28" s="62"/>
      <c r="L28" s="62"/>
    </row>
    <row r="29" spans="1:12">
      <c r="A29" s="117"/>
      <c r="B29" s="63" t="s">
        <v>29</v>
      </c>
      <c r="C29" s="30" t="s">
        <v>30</v>
      </c>
      <c r="D29" s="30">
        <v>1</v>
      </c>
      <c r="E29" s="30">
        <f>E28*D29</f>
        <v>1</v>
      </c>
      <c r="F29" s="64"/>
      <c r="G29" s="64"/>
      <c r="H29" s="64"/>
      <c r="I29" s="64"/>
      <c r="J29" s="64"/>
      <c r="K29" s="64"/>
      <c r="L29" s="64"/>
    </row>
    <row r="30" spans="1:12" ht="27" customHeight="1">
      <c r="A30" s="116">
        <v>11</v>
      </c>
      <c r="B30" s="59" t="s">
        <v>42</v>
      </c>
      <c r="C30" s="60" t="s">
        <v>43</v>
      </c>
      <c r="D30" s="61"/>
      <c r="E30" s="61">
        <v>12.38</v>
      </c>
      <c r="F30" s="62"/>
      <c r="G30" s="62"/>
      <c r="H30" s="62"/>
      <c r="I30" s="62"/>
      <c r="J30" s="62"/>
      <c r="K30" s="62"/>
      <c r="L30" s="62"/>
    </row>
    <row r="31" spans="1:12">
      <c r="A31" s="133"/>
      <c r="B31" s="63" t="s">
        <v>29</v>
      </c>
      <c r="C31" s="109" t="s">
        <v>30</v>
      </c>
      <c r="D31" s="30">
        <v>1</v>
      </c>
      <c r="E31" s="30">
        <f>E30*D31</f>
        <v>12.38</v>
      </c>
      <c r="F31" s="64"/>
      <c r="G31" s="64"/>
      <c r="H31" s="64"/>
      <c r="I31" s="64"/>
      <c r="J31" s="64"/>
      <c r="K31" s="64"/>
      <c r="L31" s="64"/>
    </row>
    <row r="32" spans="1:12">
      <c r="A32" s="133"/>
      <c r="B32" s="63" t="s">
        <v>44</v>
      </c>
      <c r="C32" s="109" t="s">
        <v>45</v>
      </c>
      <c r="D32" s="30">
        <v>1.75</v>
      </c>
      <c r="E32" s="30">
        <f>E30*D32</f>
        <v>21.665000000000003</v>
      </c>
      <c r="F32" s="64"/>
      <c r="G32" s="64"/>
      <c r="H32" s="64"/>
      <c r="I32" s="64"/>
      <c r="J32" s="64"/>
      <c r="K32" s="64"/>
      <c r="L32" s="64"/>
    </row>
    <row r="33" spans="1:12">
      <c r="A33" s="130" t="s">
        <v>46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ht="25.5">
      <c r="A34" s="116">
        <v>1</v>
      </c>
      <c r="B34" s="59" t="s">
        <v>47</v>
      </c>
      <c r="C34" s="61" t="s">
        <v>36</v>
      </c>
      <c r="D34" s="61"/>
      <c r="E34" s="61">
        <v>13.3</v>
      </c>
      <c r="F34" s="62"/>
      <c r="G34" s="62"/>
      <c r="H34" s="62"/>
      <c r="I34" s="62"/>
      <c r="J34" s="62"/>
      <c r="K34" s="62"/>
      <c r="L34" s="62"/>
    </row>
    <row r="35" spans="1:12">
      <c r="A35" s="133"/>
      <c r="B35" s="63" t="s">
        <v>29</v>
      </c>
      <c r="C35" s="30" t="s">
        <v>30</v>
      </c>
      <c r="D35" s="30">
        <v>1</v>
      </c>
      <c r="E35" s="30">
        <f>E34*D35</f>
        <v>13.3</v>
      </c>
      <c r="F35" s="64"/>
      <c r="G35" s="64"/>
      <c r="H35" s="64"/>
      <c r="I35" s="64"/>
      <c r="J35" s="64"/>
      <c r="K35" s="64"/>
      <c r="L35" s="64"/>
    </row>
    <row r="36" spans="1:12">
      <c r="A36" s="133"/>
      <c r="B36" s="63" t="s">
        <v>48</v>
      </c>
      <c r="C36" s="30" t="s">
        <v>39</v>
      </c>
      <c r="D36" s="30">
        <v>12.5</v>
      </c>
      <c r="E36" s="30">
        <f>E34*D36</f>
        <v>166.25</v>
      </c>
      <c r="F36" s="64"/>
      <c r="G36" s="64"/>
      <c r="H36" s="64"/>
      <c r="I36" s="64"/>
      <c r="J36" s="64"/>
      <c r="K36" s="64"/>
      <c r="L36" s="64"/>
    </row>
    <row r="37" spans="1:12">
      <c r="A37" s="133"/>
      <c r="B37" s="63" t="s">
        <v>49</v>
      </c>
      <c r="C37" s="30" t="s">
        <v>43</v>
      </c>
      <c r="D37" s="30">
        <v>0.2</v>
      </c>
      <c r="E37" s="30">
        <f>E34*D37</f>
        <v>2.66</v>
      </c>
      <c r="F37" s="64"/>
      <c r="G37" s="64"/>
      <c r="H37" s="64"/>
      <c r="I37" s="64"/>
      <c r="J37" s="64"/>
      <c r="K37" s="64"/>
      <c r="L37" s="64"/>
    </row>
    <row r="38" spans="1:12">
      <c r="A38" s="117"/>
      <c r="B38" s="63" t="s">
        <v>50</v>
      </c>
      <c r="C38" s="30" t="s">
        <v>30</v>
      </c>
      <c r="D38" s="30">
        <v>0.2</v>
      </c>
      <c r="E38" s="30">
        <f>E34*D38</f>
        <v>2.66</v>
      </c>
      <c r="F38" s="64"/>
      <c r="G38" s="64"/>
      <c r="H38" s="64"/>
      <c r="I38" s="64"/>
      <c r="J38" s="64"/>
      <c r="K38" s="64"/>
      <c r="L38" s="64"/>
    </row>
    <row r="39" spans="1:12" ht="21.75" customHeight="1">
      <c r="A39" s="116">
        <v>2</v>
      </c>
      <c r="B39" s="59" t="s">
        <v>51</v>
      </c>
      <c r="C39" s="61" t="s">
        <v>36</v>
      </c>
      <c r="D39" s="61"/>
      <c r="E39" s="61">
        <v>51</v>
      </c>
      <c r="F39" s="62"/>
      <c r="G39" s="62"/>
      <c r="H39" s="62"/>
      <c r="I39" s="62"/>
      <c r="J39" s="62"/>
      <c r="K39" s="62"/>
      <c r="L39" s="62"/>
    </row>
    <row r="40" spans="1:12">
      <c r="A40" s="133"/>
      <c r="B40" s="63" t="s">
        <v>29</v>
      </c>
      <c r="C40" s="30" t="s">
        <v>30</v>
      </c>
      <c r="D40" s="30">
        <v>1</v>
      </c>
      <c r="E40" s="30">
        <f>E39*D40</f>
        <v>51</v>
      </c>
      <c r="F40" s="64"/>
      <c r="G40" s="64"/>
      <c r="H40" s="64"/>
      <c r="I40" s="64"/>
      <c r="J40" s="64"/>
      <c r="K40" s="64"/>
      <c r="L40" s="64"/>
    </row>
    <row r="41" spans="1:12">
      <c r="A41" s="133"/>
      <c r="B41" s="63" t="s">
        <v>52</v>
      </c>
      <c r="C41" s="30" t="s">
        <v>39</v>
      </c>
      <c r="D41" s="30">
        <v>12.5</v>
      </c>
      <c r="E41" s="30">
        <f>E39*D41</f>
        <v>637.5</v>
      </c>
      <c r="F41" s="64"/>
      <c r="G41" s="64"/>
      <c r="H41" s="64"/>
      <c r="I41" s="64"/>
      <c r="J41" s="64"/>
      <c r="K41" s="64"/>
      <c r="L41" s="64"/>
    </row>
    <row r="42" spans="1:12">
      <c r="A42" s="133"/>
      <c r="B42" s="63" t="s">
        <v>49</v>
      </c>
      <c r="C42" s="30" t="s">
        <v>43</v>
      </c>
      <c r="D42" s="30">
        <v>0.15</v>
      </c>
      <c r="E42" s="30">
        <f>E39*D42</f>
        <v>7.6499999999999995</v>
      </c>
      <c r="F42" s="64"/>
      <c r="G42" s="64"/>
      <c r="H42" s="64"/>
      <c r="I42" s="64"/>
      <c r="J42" s="64"/>
      <c r="K42" s="64"/>
      <c r="L42" s="64"/>
    </row>
    <row r="43" spans="1:12">
      <c r="A43" s="133"/>
      <c r="B43" s="63" t="s">
        <v>50</v>
      </c>
      <c r="C43" s="30" t="s">
        <v>30</v>
      </c>
      <c r="D43" s="30">
        <v>0.2</v>
      </c>
      <c r="E43" s="30">
        <f>E39*D43</f>
        <v>10.200000000000001</v>
      </c>
      <c r="F43" s="64"/>
      <c r="G43" s="64"/>
      <c r="H43" s="64"/>
      <c r="I43" s="64"/>
      <c r="J43" s="64"/>
      <c r="K43" s="64"/>
      <c r="L43" s="64"/>
    </row>
    <row r="44" spans="1:12" ht="22.5" customHeight="1">
      <c r="A44" s="116">
        <v>3</v>
      </c>
      <c r="B44" s="59" t="s">
        <v>53</v>
      </c>
      <c r="C44" s="61" t="s">
        <v>36</v>
      </c>
      <c r="D44" s="61"/>
      <c r="E44" s="61">
        <v>4</v>
      </c>
      <c r="F44" s="62"/>
      <c r="G44" s="62"/>
      <c r="H44" s="62"/>
      <c r="I44" s="62"/>
      <c r="J44" s="62"/>
      <c r="K44" s="62"/>
      <c r="L44" s="62"/>
    </row>
    <row r="45" spans="1:12">
      <c r="A45" s="133"/>
      <c r="B45" s="63" t="s">
        <v>29</v>
      </c>
      <c r="C45" s="30" t="s">
        <v>30</v>
      </c>
      <c r="D45" s="30">
        <v>1</v>
      </c>
      <c r="E45" s="30">
        <f>E44*D45</f>
        <v>4</v>
      </c>
      <c r="F45" s="64"/>
      <c r="G45" s="64"/>
      <c r="H45" s="64"/>
      <c r="I45" s="64"/>
      <c r="J45" s="64"/>
      <c r="K45" s="64"/>
      <c r="L45" s="64"/>
    </row>
    <row r="46" spans="1:12">
      <c r="A46" s="133"/>
      <c r="B46" s="63" t="s">
        <v>54</v>
      </c>
      <c r="C46" s="30" t="s">
        <v>39</v>
      </c>
      <c r="D46" s="30">
        <v>12.5</v>
      </c>
      <c r="E46" s="30">
        <f>E44*D46</f>
        <v>50</v>
      </c>
      <c r="F46" s="64"/>
      <c r="G46" s="64"/>
      <c r="H46" s="64"/>
      <c r="I46" s="64"/>
      <c r="J46" s="64"/>
      <c r="K46" s="64"/>
      <c r="L46" s="64"/>
    </row>
    <row r="47" spans="1:12">
      <c r="A47" s="133"/>
      <c r="B47" s="63" t="s">
        <v>49</v>
      </c>
      <c r="C47" s="30" t="s">
        <v>43</v>
      </c>
      <c r="D47" s="30">
        <v>0.11</v>
      </c>
      <c r="E47" s="30">
        <f>E44*D47</f>
        <v>0.44</v>
      </c>
      <c r="F47" s="64"/>
      <c r="G47" s="64"/>
      <c r="H47" s="64"/>
      <c r="I47" s="64"/>
      <c r="J47" s="64"/>
      <c r="K47" s="64"/>
      <c r="L47" s="64"/>
    </row>
    <row r="48" spans="1:12">
      <c r="A48" s="117"/>
      <c r="B48" s="63" t="s">
        <v>50</v>
      </c>
      <c r="C48" s="30" t="s">
        <v>30</v>
      </c>
      <c r="D48" s="30">
        <v>0.2</v>
      </c>
      <c r="E48" s="30">
        <f>E44*D48</f>
        <v>0.8</v>
      </c>
      <c r="F48" s="64"/>
      <c r="G48" s="64"/>
      <c r="H48" s="64"/>
      <c r="I48" s="64"/>
      <c r="J48" s="64"/>
      <c r="K48" s="64"/>
      <c r="L48" s="64"/>
    </row>
    <row r="49" spans="1:12" ht="25.5">
      <c r="A49" s="133">
        <v>4</v>
      </c>
      <c r="B49" s="59" t="s">
        <v>55</v>
      </c>
      <c r="C49" s="61" t="s">
        <v>28</v>
      </c>
      <c r="D49" s="61"/>
      <c r="E49" s="61">
        <v>7.8</v>
      </c>
      <c r="F49" s="62"/>
      <c r="G49" s="62"/>
      <c r="H49" s="62"/>
      <c r="I49" s="62"/>
      <c r="J49" s="62"/>
      <c r="K49" s="62"/>
      <c r="L49" s="62"/>
    </row>
    <row r="50" spans="1:12">
      <c r="A50" s="133"/>
      <c r="B50" s="63" t="s">
        <v>29</v>
      </c>
      <c r="C50" s="30" t="s">
        <v>30</v>
      </c>
      <c r="D50" s="30">
        <v>1</v>
      </c>
      <c r="E50" s="30">
        <f>E49*D50</f>
        <v>7.8</v>
      </c>
      <c r="F50" s="64"/>
      <c r="G50" s="64"/>
      <c r="H50" s="64"/>
      <c r="I50" s="64"/>
      <c r="J50" s="64"/>
      <c r="K50" s="64"/>
      <c r="L50" s="64"/>
    </row>
    <row r="51" spans="1:12">
      <c r="A51" s="133"/>
      <c r="B51" s="63" t="s">
        <v>56</v>
      </c>
      <c r="C51" s="30" t="s">
        <v>36</v>
      </c>
      <c r="D51" s="30">
        <v>2.0499999999999998</v>
      </c>
      <c r="E51" s="30">
        <f>E49*D51</f>
        <v>15.989999999999998</v>
      </c>
      <c r="F51" s="64"/>
      <c r="G51" s="64"/>
      <c r="H51" s="64"/>
      <c r="I51" s="64"/>
      <c r="J51" s="64"/>
      <c r="K51" s="64"/>
      <c r="L51" s="64"/>
    </row>
    <row r="52" spans="1:12">
      <c r="A52" s="117"/>
      <c r="B52" s="63" t="s">
        <v>57</v>
      </c>
      <c r="C52" s="30" t="s">
        <v>58</v>
      </c>
      <c r="D52" s="30"/>
      <c r="E52" s="30">
        <v>12.5</v>
      </c>
      <c r="F52" s="64"/>
      <c r="G52" s="64"/>
      <c r="H52" s="64"/>
      <c r="I52" s="64"/>
      <c r="J52" s="64"/>
      <c r="K52" s="64"/>
      <c r="L52" s="64"/>
    </row>
    <row r="53" spans="1:12">
      <c r="A53" s="116">
        <v>5</v>
      </c>
      <c r="B53" s="107" t="s">
        <v>59</v>
      </c>
      <c r="C53" s="61" t="s">
        <v>43</v>
      </c>
      <c r="D53" s="61"/>
      <c r="E53" s="61">
        <v>0.51180000000000003</v>
      </c>
      <c r="F53" s="62"/>
      <c r="G53" s="62"/>
      <c r="H53" s="62"/>
      <c r="I53" s="62"/>
      <c r="J53" s="62"/>
      <c r="K53" s="62"/>
      <c r="L53" s="62"/>
    </row>
    <row r="54" spans="1:12">
      <c r="A54" s="133"/>
      <c r="B54" s="63" t="s">
        <v>29</v>
      </c>
      <c r="C54" s="30" t="s">
        <v>58</v>
      </c>
      <c r="D54" s="30"/>
      <c r="E54" s="30">
        <v>17.059999999999999</v>
      </c>
      <c r="F54" s="64"/>
      <c r="G54" s="64"/>
      <c r="H54" s="64"/>
      <c r="I54" s="64"/>
      <c r="J54" s="64"/>
      <c r="K54" s="64"/>
      <c r="L54" s="64"/>
    </row>
    <row r="55" spans="1:12">
      <c r="A55" s="133"/>
      <c r="B55" s="63" t="s">
        <v>60</v>
      </c>
      <c r="C55" s="30" t="s">
        <v>61</v>
      </c>
      <c r="D55" s="30">
        <v>1.02</v>
      </c>
      <c r="E55" s="30">
        <f>E53</f>
        <v>0.51180000000000003</v>
      </c>
      <c r="F55" s="64"/>
      <c r="G55" s="64"/>
      <c r="H55" s="64"/>
      <c r="I55" s="64"/>
      <c r="J55" s="64"/>
      <c r="K55" s="64"/>
      <c r="L55" s="64"/>
    </row>
    <row r="56" spans="1:12">
      <c r="A56" s="133"/>
      <c r="B56" s="63" t="s">
        <v>62</v>
      </c>
      <c r="C56" s="30" t="s">
        <v>43</v>
      </c>
      <c r="D56" s="30">
        <v>1.02</v>
      </c>
      <c r="E56" s="30">
        <f>E53*D56</f>
        <v>0.52203600000000006</v>
      </c>
      <c r="F56" s="64"/>
      <c r="G56" s="64"/>
      <c r="H56" s="64"/>
      <c r="I56" s="64"/>
      <c r="J56" s="64"/>
      <c r="K56" s="64"/>
      <c r="L56" s="64"/>
    </row>
    <row r="57" spans="1:12">
      <c r="A57" s="133"/>
      <c r="B57" s="63" t="s">
        <v>63</v>
      </c>
      <c r="C57" s="30" t="s">
        <v>36</v>
      </c>
      <c r="D57" s="30">
        <v>2.56</v>
      </c>
      <c r="E57" s="30">
        <f>E53*D57</f>
        <v>1.310208</v>
      </c>
      <c r="F57" s="64"/>
      <c r="G57" s="64"/>
      <c r="H57" s="64"/>
      <c r="I57" s="64"/>
      <c r="J57" s="64"/>
      <c r="K57" s="64"/>
      <c r="L57" s="64"/>
    </row>
    <row r="58" spans="1:12">
      <c r="A58" s="133"/>
      <c r="B58" s="63" t="s">
        <v>64</v>
      </c>
      <c r="C58" s="30" t="s">
        <v>43</v>
      </c>
      <c r="D58" s="30">
        <v>0.1</v>
      </c>
      <c r="E58" s="30">
        <f>E53*D58</f>
        <v>5.1180000000000003E-2</v>
      </c>
      <c r="F58" s="64"/>
      <c r="G58" s="64"/>
      <c r="H58" s="64"/>
      <c r="I58" s="64"/>
      <c r="J58" s="64"/>
      <c r="K58" s="64"/>
      <c r="L58" s="64"/>
    </row>
    <row r="59" spans="1:12">
      <c r="A59" s="133"/>
      <c r="B59" s="63" t="s">
        <v>65</v>
      </c>
      <c r="C59" s="30" t="s">
        <v>66</v>
      </c>
      <c r="D59" s="30"/>
      <c r="E59" s="30">
        <f>0.122*1.02</f>
        <v>0.12444</v>
      </c>
      <c r="F59" s="64"/>
      <c r="G59" s="64"/>
      <c r="H59" s="64"/>
      <c r="I59" s="64"/>
      <c r="J59" s="64"/>
      <c r="K59" s="64"/>
      <c r="L59" s="64"/>
    </row>
    <row r="60" spans="1:12">
      <c r="A60" s="133"/>
      <c r="B60" s="63" t="s">
        <v>67</v>
      </c>
      <c r="C60" s="30" t="s">
        <v>66</v>
      </c>
      <c r="D60" s="30"/>
      <c r="E60" s="30">
        <f>0.041*1.02</f>
        <v>4.1820000000000003E-2</v>
      </c>
      <c r="F60" s="64"/>
      <c r="G60" s="64"/>
      <c r="H60" s="64"/>
      <c r="I60" s="64"/>
      <c r="J60" s="64"/>
      <c r="K60" s="64"/>
      <c r="L60" s="64"/>
    </row>
    <row r="61" spans="1:12">
      <c r="A61" s="117"/>
      <c r="B61" s="63" t="s">
        <v>50</v>
      </c>
      <c r="C61" s="30" t="s">
        <v>30</v>
      </c>
      <c r="D61" s="30">
        <v>1.51</v>
      </c>
      <c r="E61" s="30">
        <f>E53*D61</f>
        <v>0.772818</v>
      </c>
      <c r="F61" s="64"/>
      <c r="G61" s="64"/>
      <c r="H61" s="64"/>
      <c r="I61" s="64"/>
      <c r="J61" s="64"/>
      <c r="K61" s="64"/>
      <c r="L61" s="64"/>
    </row>
    <row r="62" spans="1:12" ht="25.5">
      <c r="A62" s="118">
        <v>6</v>
      </c>
      <c r="B62" s="59" t="s">
        <v>68</v>
      </c>
      <c r="C62" s="61" t="s">
        <v>36</v>
      </c>
      <c r="D62" s="61"/>
      <c r="E62" s="61">
        <v>57.5</v>
      </c>
      <c r="F62" s="62"/>
      <c r="G62" s="62"/>
      <c r="H62" s="62"/>
      <c r="I62" s="62"/>
      <c r="J62" s="62"/>
      <c r="K62" s="62"/>
      <c r="L62" s="62"/>
    </row>
    <row r="63" spans="1:12">
      <c r="A63" s="118"/>
      <c r="B63" s="63" t="s">
        <v>29</v>
      </c>
      <c r="C63" s="30" t="s">
        <v>30</v>
      </c>
      <c r="D63" s="30">
        <v>1</v>
      </c>
      <c r="E63" s="30">
        <f>E62*D63</f>
        <v>57.5</v>
      </c>
      <c r="F63" s="64"/>
      <c r="G63" s="64"/>
      <c r="H63" s="64"/>
      <c r="I63" s="64"/>
      <c r="J63" s="64"/>
      <c r="K63" s="64"/>
      <c r="L63" s="64"/>
    </row>
    <row r="64" spans="1:12">
      <c r="A64" s="118"/>
      <c r="B64" s="63" t="s">
        <v>69</v>
      </c>
      <c r="C64" s="30" t="s">
        <v>43</v>
      </c>
      <c r="D64" s="30">
        <v>0.05</v>
      </c>
      <c r="E64" s="30">
        <f>E62*D64</f>
        <v>2.875</v>
      </c>
      <c r="F64" s="64"/>
      <c r="G64" s="64"/>
      <c r="H64" s="64"/>
      <c r="I64" s="64"/>
      <c r="J64" s="64"/>
      <c r="K64" s="64"/>
      <c r="L64" s="64"/>
    </row>
    <row r="65" spans="1:12" ht="25.5">
      <c r="A65" s="118">
        <v>7</v>
      </c>
      <c r="B65" s="59" t="s">
        <v>70</v>
      </c>
      <c r="C65" s="61" t="s">
        <v>36</v>
      </c>
      <c r="D65" s="61"/>
      <c r="E65" s="61">
        <v>57.5</v>
      </c>
      <c r="F65" s="62"/>
      <c r="G65" s="62"/>
      <c r="H65" s="62"/>
      <c r="I65" s="62"/>
      <c r="J65" s="62"/>
      <c r="K65" s="62"/>
      <c r="L65" s="62"/>
    </row>
    <row r="66" spans="1:12">
      <c r="A66" s="118"/>
      <c r="B66" s="63" t="s">
        <v>29</v>
      </c>
      <c r="C66" s="30" t="s">
        <v>30</v>
      </c>
      <c r="D66" s="30">
        <v>1</v>
      </c>
      <c r="E66" s="30">
        <f>E65*D66</f>
        <v>57.5</v>
      </c>
      <c r="F66" s="64"/>
      <c r="G66" s="64"/>
      <c r="H66" s="64"/>
      <c r="I66" s="64"/>
      <c r="J66" s="64"/>
      <c r="K66" s="64"/>
      <c r="L66" s="64"/>
    </row>
    <row r="67" spans="1:12">
      <c r="A67" s="118"/>
      <c r="B67" s="63" t="s">
        <v>49</v>
      </c>
      <c r="C67" s="30" t="s">
        <v>43</v>
      </c>
      <c r="D67" s="30">
        <v>0.04</v>
      </c>
      <c r="E67" s="30">
        <f>D67*E65</f>
        <v>2.3000000000000003</v>
      </c>
      <c r="F67" s="64"/>
      <c r="G67" s="64"/>
      <c r="H67" s="64"/>
      <c r="I67" s="64"/>
      <c r="J67" s="64"/>
      <c r="K67" s="64"/>
      <c r="L67" s="64"/>
    </row>
    <row r="68" spans="1:12">
      <c r="A68" s="118"/>
      <c r="B68" s="63" t="s">
        <v>50</v>
      </c>
      <c r="C68" s="30" t="s">
        <v>30</v>
      </c>
      <c r="D68" s="30">
        <v>0.1</v>
      </c>
      <c r="E68" s="30">
        <f>E65*D68</f>
        <v>5.75</v>
      </c>
      <c r="F68" s="64"/>
      <c r="G68" s="64"/>
      <c r="H68" s="64"/>
      <c r="I68" s="64"/>
      <c r="J68" s="64"/>
      <c r="K68" s="64"/>
      <c r="L68" s="64"/>
    </row>
    <row r="69" spans="1:12" ht="25.5">
      <c r="A69" s="114">
        <v>8</v>
      </c>
      <c r="B69" s="59" t="s">
        <v>71</v>
      </c>
      <c r="C69" s="61" t="s">
        <v>36</v>
      </c>
      <c r="D69" s="61"/>
      <c r="E69" s="61">
        <v>3.4</v>
      </c>
      <c r="F69" s="62"/>
      <c r="G69" s="62"/>
      <c r="H69" s="62"/>
      <c r="I69" s="62"/>
      <c r="J69" s="62"/>
      <c r="K69" s="62"/>
      <c r="L69" s="62"/>
    </row>
    <row r="70" spans="1:12">
      <c r="A70" s="115"/>
      <c r="B70" s="63" t="s">
        <v>29</v>
      </c>
      <c r="C70" s="30" t="s">
        <v>30</v>
      </c>
      <c r="D70" s="30">
        <v>1</v>
      </c>
      <c r="E70" s="30">
        <f>E69*D70</f>
        <v>3.4</v>
      </c>
      <c r="F70" s="64"/>
      <c r="G70" s="64"/>
      <c r="H70" s="64"/>
      <c r="I70" s="64"/>
      <c r="J70" s="64"/>
      <c r="K70" s="64"/>
      <c r="L70" s="64"/>
    </row>
    <row r="71" spans="1:12">
      <c r="A71" s="129"/>
      <c r="B71" s="63" t="s">
        <v>56</v>
      </c>
      <c r="C71" s="30" t="s">
        <v>36</v>
      </c>
      <c r="D71" s="30">
        <v>1.05</v>
      </c>
      <c r="E71" s="30">
        <f>E69*D71</f>
        <v>3.57</v>
      </c>
      <c r="F71" s="64"/>
      <c r="G71" s="64"/>
      <c r="H71" s="64"/>
      <c r="I71" s="64"/>
      <c r="J71" s="64"/>
      <c r="K71" s="64"/>
      <c r="L71" s="64"/>
    </row>
    <row r="72" spans="1:12">
      <c r="A72" s="114">
        <v>9</v>
      </c>
      <c r="B72" s="59" t="s">
        <v>72</v>
      </c>
      <c r="C72" s="61" t="s">
        <v>36</v>
      </c>
      <c r="D72" s="61"/>
      <c r="E72" s="61">
        <v>57.1</v>
      </c>
      <c r="F72" s="62"/>
      <c r="G72" s="62"/>
      <c r="H72" s="62"/>
      <c r="I72" s="62"/>
      <c r="J72" s="62"/>
      <c r="K72" s="62"/>
      <c r="L72" s="62"/>
    </row>
    <row r="73" spans="1:12">
      <c r="A73" s="115"/>
      <c r="B73" s="63" t="s">
        <v>29</v>
      </c>
      <c r="C73" s="30" t="s">
        <v>30</v>
      </c>
      <c r="D73" s="30">
        <v>1</v>
      </c>
      <c r="E73" s="30">
        <f>E72*D73</f>
        <v>57.1</v>
      </c>
      <c r="F73" s="64"/>
      <c r="G73" s="64"/>
      <c r="H73" s="64"/>
      <c r="I73" s="64"/>
      <c r="J73" s="64"/>
      <c r="K73" s="64"/>
      <c r="L73" s="64"/>
    </row>
    <row r="74" spans="1:12">
      <c r="A74" s="129"/>
      <c r="B74" s="63" t="s">
        <v>73</v>
      </c>
      <c r="C74" s="30" t="s">
        <v>36</v>
      </c>
      <c r="D74" s="30">
        <v>1.05</v>
      </c>
      <c r="E74" s="30">
        <f>E72*D74</f>
        <v>59.955000000000005</v>
      </c>
      <c r="F74" s="64"/>
      <c r="G74" s="64"/>
      <c r="H74" s="64"/>
      <c r="I74" s="64"/>
      <c r="J74" s="64"/>
      <c r="K74" s="64"/>
      <c r="L74" s="64"/>
    </row>
    <row r="75" spans="1:12">
      <c r="A75" s="118">
        <v>10</v>
      </c>
      <c r="B75" s="107" t="s">
        <v>74</v>
      </c>
      <c r="C75" s="61" t="s">
        <v>36</v>
      </c>
      <c r="D75" s="30"/>
      <c r="E75" s="61">
        <v>138.4</v>
      </c>
      <c r="F75" s="64"/>
      <c r="G75" s="64"/>
      <c r="H75" s="64"/>
      <c r="I75" s="64"/>
      <c r="J75" s="64"/>
      <c r="K75" s="64"/>
      <c r="L75" s="64"/>
    </row>
    <row r="76" spans="1:12">
      <c r="A76" s="118"/>
      <c r="B76" s="63" t="s">
        <v>29</v>
      </c>
      <c r="C76" s="30" t="s">
        <v>30</v>
      </c>
      <c r="D76" s="30">
        <v>1</v>
      </c>
      <c r="E76" s="30">
        <f>E75*D76</f>
        <v>138.4</v>
      </c>
      <c r="F76" s="64"/>
      <c r="G76" s="64"/>
      <c r="H76" s="64"/>
      <c r="I76" s="64"/>
      <c r="J76" s="64"/>
      <c r="K76" s="64"/>
      <c r="L76" s="64"/>
    </row>
    <row r="77" spans="1:12">
      <c r="A77" s="118"/>
      <c r="B77" s="63" t="s">
        <v>49</v>
      </c>
      <c r="C77" s="30" t="s">
        <v>43</v>
      </c>
      <c r="D77" s="30">
        <v>3.2000000000000001E-2</v>
      </c>
      <c r="E77" s="30">
        <f>D77*E75</f>
        <v>4.4287999999999998</v>
      </c>
      <c r="F77" s="64"/>
      <c r="G77" s="64"/>
      <c r="H77" s="64"/>
      <c r="I77" s="64"/>
      <c r="J77" s="64"/>
      <c r="K77" s="64"/>
      <c r="L77" s="64"/>
    </row>
    <row r="78" spans="1:12">
      <c r="A78" s="118"/>
      <c r="B78" s="63" t="s">
        <v>50</v>
      </c>
      <c r="C78" s="30" t="s">
        <v>30</v>
      </c>
      <c r="D78" s="30">
        <v>0.1</v>
      </c>
      <c r="E78" s="30">
        <f>E75*D78</f>
        <v>13.840000000000002</v>
      </c>
      <c r="F78" s="64"/>
      <c r="G78" s="64"/>
      <c r="H78" s="64"/>
      <c r="I78" s="64"/>
      <c r="J78" s="64"/>
      <c r="K78" s="64"/>
      <c r="L78" s="64"/>
    </row>
    <row r="79" spans="1:12" ht="25.5">
      <c r="A79" s="118">
        <v>11</v>
      </c>
      <c r="B79" s="59" t="s">
        <v>75</v>
      </c>
      <c r="C79" s="61" t="s">
        <v>58</v>
      </c>
      <c r="D79" s="61"/>
      <c r="E79" s="61">
        <v>49.2</v>
      </c>
      <c r="F79" s="62"/>
      <c r="G79" s="62"/>
      <c r="H79" s="62"/>
      <c r="I79" s="62"/>
      <c r="J79" s="62"/>
      <c r="K79" s="62"/>
      <c r="L79" s="62"/>
    </row>
    <row r="80" spans="1:12">
      <c r="A80" s="118"/>
      <c r="B80" s="63" t="s">
        <v>29</v>
      </c>
      <c r="C80" s="30" t="s">
        <v>30</v>
      </c>
      <c r="D80" s="30">
        <v>1</v>
      </c>
      <c r="E80" s="30">
        <f>E79*D80</f>
        <v>49.2</v>
      </c>
      <c r="F80" s="64"/>
      <c r="G80" s="64"/>
      <c r="H80" s="64"/>
      <c r="I80" s="64"/>
      <c r="J80" s="64"/>
      <c r="K80" s="64"/>
      <c r="L80" s="64"/>
    </row>
    <row r="81" spans="1:12">
      <c r="A81" s="118"/>
      <c r="B81" s="63" t="s">
        <v>49</v>
      </c>
      <c r="C81" s="30" t="s">
        <v>43</v>
      </c>
      <c r="D81" s="30">
        <v>1.2E-2</v>
      </c>
      <c r="E81" s="30">
        <f>D81*E79</f>
        <v>0.59040000000000004</v>
      </c>
      <c r="F81" s="64"/>
      <c r="G81" s="64"/>
      <c r="H81" s="64"/>
      <c r="I81" s="64"/>
      <c r="J81" s="64"/>
      <c r="K81" s="64"/>
      <c r="L81" s="64"/>
    </row>
    <row r="82" spans="1:12">
      <c r="A82" s="118"/>
      <c r="B82" s="63" t="s">
        <v>50</v>
      </c>
      <c r="C82" s="30" t="s">
        <v>30</v>
      </c>
      <c r="D82" s="30">
        <v>0.1</v>
      </c>
      <c r="E82" s="30">
        <f>E79*D82</f>
        <v>4.9200000000000008</v>
      </c>
      <c r="F82" s="64"/>
      <c r="G82" s="64"/>
      <c r="H82" s="64"/>
      <c r="I82" s="64"/>
      <c r="J82" s="64"/>
      <c r="K82" s="64"/>
      <c r="L82" s="64"/>
    </row>
    <row r="83" spans="1:12" ht="25.5">
      <c r="A83" s="114">
        <v>12</v>
      </c>
      <c r="B83" s="59" t="s">
        <v>76</v>
      </c>
      <c r="C83" s="65" t="s">
        <v>36</v>
      </c>
      <c r="D83" s="65"/>
      <c r="E83" s="65">
        <v>40.44</v>
      </c>
      <c r="F83" s="66"/>
      <c r="G83" s="66"/>
      <c r="H83" s="66"/>
      <c r="I83" s="66"/>
      <c r="J83" s="66"/>
      <c r="K83" s="66"/>
      <c r="L83" s="66"/>
    </row>
    <row r="84" spans="1:12">
      <c r="A84" s="115"/>
      <c r="B84" s="63" t="s">
        <v>29</v>
      </c>
      <c r="C84" s="30" t="s">
        <v>30</v>
      </c>
      <c r="D84" s="30">
        <v>1</v>
      </c>
      <c r="E84" s="30">
        <f>E83*D84</f>
        <v>40.44</v>
      </c>
      <c r="F84" s="64"/>
      <c r="G84" s="64"/>
      <c r="H84" s="64"/>
      <c r="I84" s="64"/>
      <c r="J84" s="64"/>
      <c r="K84" s="64"/>
      <c r="L84" s="67"/>
    </row>
    <row r="85" spans="1:12">
      <c r="A85" s="115"/>
      <c r="B85" s="63" t="s">
        <v>77</v>
      </c>
      <c r="C85" s="30" t="s">
        <v>78</v>
      </c>
      <c r="D85" s="30">
        <v>0.4</v>
      </c>
      <c r="E85" s="30">
        <f>E83*D85</f>
        <v>16.175999999999998</v>
      </c>
      <c r="F85" s="64"/>
      <c r="G85" s="64"/>
      <c r="H85" s="64"/>
      <c r="I85" s="64"/>
      <c r="J85" s="64"/>
      <c r="K85" s="64"/>
      <c r="L85" s="67"/>
    </row>
    <row r="86" spans="1:12">
      <c r="A86" s="129"/>
      <c r="B86" s="63" t="s">
        <v>50</v>
      </c>
      <c r="C86" s="30" t="s">
        <v>30</v>
      </c>
      <c r="D86" s="30">
        <v>0.3</v>
      </c>
      <c r="E86" s="30">
        <f>E83*D86</f>
        <v>12.132</v>
      </c>
      <c r="F86" s="64"/>
      <c r="G86" s="64"/>
      <c r="H86" s="64"/>
      <c r="I86" s="64"/>
      <c r="J86" s="64"/>
      <c r="K86" s="64"/>
      <c r="L86" s="67"/>
    </row>
    <row r="87" spans="1:12" ht="25.5">
      <c r="A87" s="118">
        <v>13</v>
      </c>
      <c r="B87" s="59" t="s">
        <v>79</v>
      </c>
      <c r="C87" s="65" t="s">
        <v>36</v>
      </c>
      <c r="D87" s="65"/>
      <c r="E87" s="65">
        <v>46.8</v>
      </c>
      <c r="F87" s="66"/>
      <c r="G87" s="66"/>
      <c r="H87" s="66"/>
      <c r="I87" s="66"/>
      <c r="J87" s="66"/>
      <c r="K87" s="66"/>
      <c r="L87" s="66"/>
    </row>
    <row r="88" spans="1:12">
      <c r="A88" s="118"/>
      <c r="B88" s="63" t="s">
        <v>29</v>
      </c>
      <c r="C88" s="30" t="s">
        <v>30</v>
      </c>
      <c r="D88" s="30">
        <v>1</v>
      </c>
      <c r="E88" s="30">
        <f>E87*D88</f>
        <v>46.8</v>
      </c>
      <c r="F88" s="64"/>
      <c r="G88" s="64"/>
      <c r="H88" s="64"/>
      <c r="I88" s="64"/>
      <c r="J88" s="64"/>
      <c r="K88" s="64"/>
      <c r="L88" s="64"/>
    </row>
    <row r="89" spans="1:12">
      <c r="A89" s="118"/>
      <c r="B89" s="63" t="s">
        <v>80</v>
      </c>
      <c r="C89" s="30" t="s">
        <v>78</v>
      </c>
      <c r="D89" s="30">
        <v>0.15</v>
      </c>
      <c r="E89" s="30">
        <f>E87*D89</f>
        <v>7.02</v>
      </c>
      <c r="F89" s="64"/>
      <c r="G89" s="64"/>
      <c r="H89" s="64"/>
      <c r="I89" s="64"/>
      <c r="J89" s="64"/>
      <c r="K89" s="64"/>
      <c r="L89" s="64"/>
    </row>
    <row r="90" spans="1:12">
      <c r="A90" s="118"/>
      <c r="B90" s="63" t="s">
        <v>81</v>
      </c>
      <c r="C90" s="30" t="s">
        <v>82</v>
      </c>
      <c r="D90" s="30">
        <v>1.2</v>
      </c>
      <c r="E90" s="30">
        <f>E87*D90</f>
        <v>56.16</v>
      </c>
      <c r="F90" s="64"/>
      <c r="G90" s="64"/>
      <c r="H90" s="64"/>
      <c r="I90" s="64"/>
      <c r="J90" s="64"/>
      <c r="K90" s="64"/>
      <c r="L90" s="64"/>
    </row>
    <row r="91" spans="1:12">
      <c r="A91" s="118"/>
      <c r="B91" s="63" t="s">
        <v>83</v>
      </c>
      <c r="C91" s="30" t="s">
        <v>78</v>
      </c>
      <c r="D91" s="30">
        <v>0.4</v>
      </c>
      <c r="E91" s="30">
        <f>E87*D91</f>
        <v>18.72</v>
      </c>
      <c r="F91" s="64"/>
      <c r="G91" s="64"/>
      <c r="H91" s="64"/>
      <c r="I91" s="64"/>
      <c r="J91" s="64"/>
      <c r="K91" s="64"/>
      <c r="L91" s="64"/>
    </row>
    <row r="92" spans="1:12">
      <c r="A92" s="118"/>
      <c r="B92" s="63" t="s">
        <v>50</v>
      </c>
      <c r="C92" s="30" t="s">
        <v>30</v>
      </c>
      <c r="D92" s="30">
        <v>0.2</v>
      </c>
      <c r="E92" s="30">
        <f>E87*D92</f>
        <v>9.36</v>
      </c>
      <c r="F92" s="64"/>
      <c r="G92" s="64"/>
      <c r="H92" s="64"/>
      <c r="I92" s="64"/>
      <c r="J92" s="64"/>
      <c r="K92" s="64"/>
      <c r="L92" s="64"/>
    </row>
    <row r="93" spans="1:12" ht="25.5">
      <c r="A93" s="118">
        <v>14</v>
      </c>
      <c r="B93" s="59" t="s">
        <v>84</v>
      </c>
      <c r="C93" s="61" t="s">
        <v>58</v>
      </c>
      <c r="D93" s="61"/>
      <c r="E93" s="61">
        <v>49.2</v>
      </c>
      <c r="F93" s="62"/>
      <c r="G93" s="62"/>
      <c r="H93" s="62"/>
      <c r="I93" s="62"/>
      <c r="J93" s="62"/>
      <c r="K93" s="62"/>
      <c r="L93" s="62"/>
    </row>
    <row r="94" spans="1:12">
      <c r="A94" s="118"/>
      <c r="B94" s="63" t="s">
        <v>29</v>
      </c>
      <c r="C94" s="30" t="s">
        <v>30</v>
      </c>
      <c r="D94" s="30">
        <v>1</v>
      </c>
      <c r="E94" s="30">
        <f>E93*D94</f>
        <v>49.2</v>
      </c>
      <c r="F94" s="64"/>
      <c r="G94" s="64"/>
      <c r="H94" s="64"/>
      <c r="I94" s="64"/>
      <c r="J94" s="64"/>
      <c r="K94" s="64"/>
      <c r="L94" s="64"/>
    </row>
    <row r="95" spans="1:12">
      <c r="A95" s="118"/>
      <c r="B95" s="63" t="s">
        <v>83</v>
      </c>
      <c r="C95" s="30" t="s">
        <v>78</v>
      </c>
      <c r="D95" s="30">
        <v>0.08</v>
      </c>
      <c r="E95" s="30">
        <f>E93*D95</f>
        <v>3.9360000000000004</v>
      </c>
      <c r="F95" s="64"/>
      <c r="G95" s="64"/>
      <c r="H95" s="64"/>
      <c r="I95" s="64"/>
      <c r="J95" s="64"/>
      <c r="K95" s="64"/>
      <c r="L95" s="64"/>
    </row>
    <row r="96" spans="1:12">
      <c r="A96" s="118"/>
      <c r="B96" s="63" t="s">
        <v>50</v>
      </c>
      <c r="C96" s="30" t="s">
        <v>30</v>
      </c>
      <c r="D96" s="30">
        <v>0.5</v>
      </c>
      <c r="E96" s="30">
        <f>E93*D96</f>
        <v>24.6</v>
      </c>
      <c r="F96" s="64"/>
      <c r="G96" s="64"/>
      <c r="H96" s="64"/>
      <c r="I96" s="64"/>
      <c r="J96" s="64"/>
      <c r="K96" s="64"/>
      <c r="L96" s="64"/>
    </row>
    <row r="97" spans="1:12" ht="25.5">
      <c r="A97" s="118">
        <v>15</v>
      </c>
      <c r="B97" s="59" t="s">
        <v>85</v>
      </c>
      <c r="C97" s="65" t="s">
        <v>36</v>
      </c>
      <c r="D97" s="65"/>
      <c r="E97" s="65">
        <v>3.3</v>
      </c>
      <c r="F97" s="66"/>
      <c r="G97" s="66"/>
      <c r="H97" s="66"/>
      <c r="I97" s="66"/>
      <c r="J97" s="66"/>
      <c r="K97" s="66"/>
      <c r="L97" s="66"/>
    </row>
    <row r="98" spans="1:12">
      <c r="A98" s="118"/>
      <c r="B98" s="63" t="s">
        <v>29</v>
      </c>
      <c r="C98" s="30" t="s">
        <v>30</v>
      </c>
      <c r="D98" s="30">
        <v>1</v>
      </c>
      <c r="E98" s="30">
        <f>E97*D98</f>
        <v>3.3</v>
      </c>
      <c r="F98" s="64"/>
      <c r="G98" s="64"/>
      <c r="H98" s="64"/>
      <c r="I98" s="64"/>
      <c r="J98" s="64"/>
      <c r="K98" s="64"/>
      <c r="L98" s="64"/>
    </row>
    <row r="99" spans="1:12">
      <c r="A99" s="118"/>
      <c r="B99" s="63" t="s">
        <v>80</v>
      </c>
      <c r="C99" s="30" t="s">
        <v>78</v>
      </c>
      <c r="D99" s="30">
        <v>0.15</v>
      </c>
      <c r="E99" s="30">
        <f>E97*D99</f>
        <v>0.49499999999999994</v>
      </c>
      <c r="F99" s="64"/>
      <c r="G99" s="64"/>
      <c r="H99" s="64"/>
      <c r="I99" s="64"/>
      <c r="J99" s="64"/>
      <c r="K99" s="64"/>
      <c r="L99" s="64"/>
    </row>
    <row r="100" spans="1:12">
      <c r="A100" s="118"/>
      <c r="B100" s="63" t="s">
        <v>81</v>
      </c>
      <c r="C100" s="30" t="s">
        <v>82</v>
      </c>
      <c r="D100" s="30">
        <v>1.2</v>
      </c>
      <c r="E100" s="30">
        <f>E97*D100</f>
        <v>3.9599999999999995</v>
      </c>
      <c r="F100" s="64"/>
      <c r="G100" s="64"/>
      <c r="H100" s="64"/>
      <c r="I100" s="64"/>
      <c r="J100" s="64"/>
      <c r="K100" s="64"/>
      <c r="L100" s="64"/>
    </row>
    <row r="101" spans="1:12">
      <c r="A101" s="118"/>
      <c r="B101" s="63" t="s">
        <v>83</v>
      </c>
      <c r="C101" s="30" t="s">
        <v>78</v>
      </c>
      <c r="D101" s="30">
        <v>0.4</v>
      </c>
      <c r="E101" s="30">
        <f>E97*D101</f>
        <v>1.32</v>
      </c>
      <c r="F101" s="64"/>
      <c r="G101" s="64"/>
      <c r="H101" s="64"/>
      <c r="I101" s="64"/>
      <c r="J101" s="64"/>
      <c r="K101" s="64"/>
      <c r="L101" s="64"/>
    </row>
    <row r="102" spans="1:12">
      <c r="A102" s="118"/>
      <c r="B102" s="63" t="s">
        <v>50</v>
      </c>
      <c r="C102" s="30" t="s">
        <v>30</v>
      </c>
      <c r="D102" s="30">
        <v>0.2</v>
      </c>
      <c r="E102" s="30">
        <f>E97*D102</f>
        <v>0.66</v>
      </c>
      <c r="F102" s="64"/>
      <c r="G102" s="64"/>
      <c r="H102" s="64"/>
      <c r="I102" s="64"/>
      <c r="J102" s="64"/>
      <c r="K102" s="64"/>
      <c r="L102" s="64"/>
    </row>
    <row r="103" spans="1:12" ht="25.5">
      <c r="A103" s="118">
        <v>16</v>
      </c>
      <c r="B103" s="59" t="s">
        <v>86</v>
      </c>
      <c r="C103" s="65" t="s">
        <v>36</v>
      </c>
      <c r="D103" s="65"/>
      <c r="E103" s="65">
        <v>66.7</v>
      </c>
      <c r="F103" s="66"/>
      <c r="G103" s="66"/>
      <c r="H103" s="66"/>
      <c r="I103" s="66"/>
      <c r="J103" s="66"/>
      <c r="K103" s="66"/>
      <c r="L103" s="66"/>
    </row>
    <row r="104" spans="1:12">
      <c r="A104" s="118"/>
      <c r="B104" s="63" t="s">
        <v>29</v>
      </c>
      <c r="C104" s="30" t="s">
        <v>30</v>
      </c>
      <c r="D104" s="30">
        <v>1</v>
      </c>
      <c r="E104" s="30">
        <f>E103*D104</f>
        <v>66.7</v>
      </c>
      <c r="F104" s="64"/>
      <c r="G104" s="64"/>
      <c r="H104" s="64"/>
      <c r="I104" s="64"/>
      <c r="J104" s="64"/>
      <c r="K104" s="64"/>
      <c r="L104" s="64"/>
    </row>
    <row r="105" spans="1:12">
      <c r="A105" s="118"/>
      <c r="B105" s="63" t="s">
        <v>87</v>
      </c>
      <c r="C105" s="30" t="s">
        <v>36</v>
      </c>
      <c r="D105" s="30">
        <v>1.05</v>
      </c>
      <c r="E105" s="30">
        <f>E103*D105</f>
        <v>70.035000000000011</v>
      </c>
      <c r="F105" s="64"/>
      <c r="G105" s="64"/>
      <c r="H105" s="64"/>
      <c r="I105" s="64"/>
      <c r="J105" s="64"/>
      <c r="K105" s="64"/>
      <c r="L105" s="64"/>
    </row>
    <row r="106" spans="1:12">
      <c r="A106" s="118"/>
      <c r="B106" s="63" t="s">
        <v>88</v>
      </c>
      <c r="C106" s="30" t="s">
        <v>82</v>
      </c>
      <c r="D106" s="30">
        <v>10</v>
      </c>
      <c r="E106" s="30">
        <f>E103*D106</f>
        <v>667</v>
      </c>
      <c r="F106" s="64"/>
      <c r="G106" s="64"/>
      <c r="H106" s="64"/>
      <c r="I106" s="64"/>
      <c r="J106" s="64"/>
      <c r="K106" s="64"/>
      <c r="L106" s="64"/>
    </row>
    <row r="107" spans="1:12" ht="25.5">
      <c r="A107" s="118">
        <v>17</v>
      </c>
      <c r="B107" s="59" t="s">
        <v>89</v>
      </c>
      <c r="C107" s="61" t="s">
        <v>36</v>
      </c>
      <c r="D107" s="61"/>
      <c r="E107" s="61">
        <v>25</v>
      </c>
      <c r="F107" s="62"/>
      <c r="G107" s="62"/>
      <c r="H107" s="62"/>
      <c r="I107" s="62"/>
      <c r="J107" s="62"/>
      <c r="K107" s="62"/>
      <c r="L107" s="62"/>
    </row>
    <row r="108" spans="1:12">
      <c r="A108" s="118"/>
      <c r="B108" s="63" t="s">
        <v>29</v>
      </c>
      <c r="C108" s="30" t="s">
        <v>30</v>
      </c>
      <c r="D108" s="30">
        <v>1</v>
      </c>
      <c r="E108" s="30">
        <f>E107*D108</f>
        <v>25</v>
      </c>
      <c r="F108" s="64"/>
      <c r="G108" s="64"/>
      <c r="H108" s="64"/>
      <c r="I108" s="64"/>
      <c r="J108" s="64"/>
      <c r="K108" s="64"/>
      <c r="L108" s="64"/>
    </row>
    <row r="109" spans="1:12">
      <c r="A109" s="118"/>
      <c r="B109" s="63" t="s">
        <v>90</v>
      </c>
      <c r="C109" s="30" t="s">
        <v>36</v>
      </c>
      <c r="D109" s="30">
        <v>1.05</v>
      </c>
      <c r="E109" s="30">
        <f>E107*D109</f>
        <v>26.25</v>
      </c>
      <c r="F109" s="64"/>
      <c r="G109" s="64"/>
      <c r="H109" s="64"/>
      <c r="I109" s="64"/>
      <c r="J109" s="64"/>
      <c r="K109" s="64"/>
      <c r="L109" s="64"/>
    </row>
    <row r="110" spans="1:12">
      <c r="A110" s="118"/>
      <c r="B110" s="63" t="s">
        <v>91</v>
      </c>
      <c r="C110" s="30" t="s">
        <v>82</v>
      </c>
      <c r="D110" s="30">
        <v>8</v>
      </c>
      <c r="E110" s="30">
        <f>E107*D110</f>
        <v>200</v>
      </c>
      <c r="F110" s="64"/>
      <c r="G110" s="64"/>
      <c r="H110" s="64"/>
      <c r="I110" s="64"/>
      <c r="J110" s="64"/>
      <c r="K110" s="64"/>
      <c r="L110" s="64"/>
    </row>
    <row r="111" spans="1:12">
      <c r="A111" s="118"/>
      <c r="B111" s="63" t="s">
        <v>50</v>
      </c>
      <c r="C111" s="30" t="s">
        <v>30</v>
      </c>
      <c r="D111" s="30">
        <v>0.5</v>
      </c>
      <c r="E111" s="30">
        <f>E107*D111</f>
        <v>12.5</v>
      </c>
      <c r="F111" s="64"/>
      <c r="G111" s="64"/>
      <c r="H111" s="64"/>
      <c r="I111" s="64"/>
      <c r="J111" s="64"/>
      <c r="K111" s="64"/>
      <c r="L111" s="64"/>
    </row>
    <row r="112" spans="1:12" ht="25.5">
      <c r="A112" s="114">
        <v>18</v>
      </c>
      <c r="B112" s="59" t="s">
        <v>92</v>
      </c>
      <c r="C112" s="61" t="s">
        <v>36</v>
      </c>
      <c r="D112" s="61"/>
      <c r="E112" s="61">
        <v>3.3</v>
      </c>
      <c r="F112" s="62"/>
      <c r="G112" s="62"/>
      <c r="H112" s="62"/>
      <c r="I112" s="62"/>
      <c r="J112" s="62"/>
      <c r="K112" s="62"/>
      <c r="L112" s="62"/>
    </row>
    <row r="113" spans="1:12">
      <c r="A113" s="115"/>
      <c r="B113" s="63" t="s">
        <v>29</v>
      </c>
      <c r="C113" s="30" t="s">
        <v>30</v>
      </c>
      <c r="D113" s="30">
        <v>1</v>
      </c>
      <c r="E113" s="30">
        <f>E112*D113</f>
        <v>3.3</v>
      </c>
      <c r="F113" s="64"/>
      <c r="G113" s="64"/>
      <c r="H113" s="64"/>
      <c r="I113" s="64"/>
      <c r="J113" s="64"/>
      <c r="K113" s="64"/>
      <c r="L113" s="64"/>
    </row>
    <row r="114" spans="1:12">
      <c r="A114" s="115"/>
      <c r="B114" s="63" t="s">
        <v>90</v>
      </c>
      <c r="C114" s="30" t="s">
        <v>36</v>
      </c>
      <c r="D114" s="30">
        <v>1.05</v>
      </c>
      <c r="E114" s="30">
        <f>E112*D114</f>
        <v>3.4649999999999999</v>
      </c>
      <c r="F114" s="64"/>
      <c r="G114" s="64"/>
      <c r="H114" s="64"/>
      <c r="I114" s="64"/>
      <c r="J114" s="64"/>
      <c r="K114" s="64"/>
      <c r="L114" s="64"/>
    </row>
    <row r="115" spans="1:12">
      <c r="A115" s="115"/>
      <c r="B115" s="63" t="s">
        <v>91</v>
      </c>
      <c r="C115" s="30" t="s">
        <v>82</v>
      </c>
      <c r="D115" s="30">
        <v>8</v>
      </c>
      <c r="E115" s="30">
        <f>E112*D115</f>
        <v>26.4</v>
      </c>
      <c r="F115" s="64"/>
      <c r="G115" s="64"/>
      <c r="H115" s="64"/>
      <c r="I115" s="64"/>
      <c r="J115" s="64"/>
      <c r="K115" s="64"/>
      <c r="L115" s="64"/>
    </row>
    <row r="116" spans="1:12">
      <c r="A116" s="129"/>
      <c r="B116" s="63" t="s">
        <v>50</v>
      </c>
      <c r="C116" s="30" t="s">
        <v>30</v>
      </c>
      <c r="D116" s="30">
        <v>0.5</v>
      </c>
      <c r="E116" s="30">
        <f>E112*D116</f>
        <v>1.65</v>
      </c>
      <c r="F116" s="64"/>
      <c r="G116" s="64"/>
      <c r="H116" s="64"/>
      <c r="I116" s="64"/>
      <c r="J116" s="64"/>
      <c r="K116" s="64"/>
      <c r="L116" s="64"/>
    </row>
    <row r="117" spans="1:12" ht="25.5">
      <c r="A117" s="118">
        <v>19</v>
      </c>
      <c r="B117" s="59" t="s">
        <v>93</v>
      </c>
      <c r="C117" s="61" t="s">
        <v>36</v>
      </c>
      <c r="D117" s="61"/>
      <c r="E117" s="61">
        <v>69.400000000000006</v>
      </c>
      <c r="F117" s="62"/>
      <c r="G117" s="62"/>
      <c r="H117" s="62"/>
      <c r="I117" s="62"/>
      <c r="J117" s="62"/>
      <c r="K117" s="62"/>
      <c r="L117" s="62"/>
    </row>
    <row r="118" spans="1:12">
      <c r="A118" s="118"/>
      <c r="B118" s="63" t="s">
        <v>29</v>
      </c>
      <c r="C118" s="30" t="s">
        <v>30</v>
      </c>
      <c r="D118" s="30">
        <v>1</v>
      </c>
      <c r="E118" s="30">
        <f>E117*D118</f>
        <v>69.400000000000006</v>
      </c>
      <c r="F118" s="64"/>
      <c r="G118" s="64"/>
      <c r="H118" s="64"/>
      <c r="I118" s="64"/>
      <c r="J118" s="64"/>
      <c r="K118" s="64"/>
      <c r="L118" s="64"/>
    </row>
    <row r="119" spans="1:12">
      <c r="A119" s="118"/>
      <c r="B119" s="63" t="s">
        <v>94</v>
      </c>
      <c r="C119" s="30" t="s">
        <v>36</v>
      </c>
      <c r="D119" s="30">
        <v>1.05</v>
      </c>
      <c r="E119" s="30">
        <f>E117*D119</f>
        <v>72.87</v>
      </c>
      <c r="F119" s="64"/>
      <c r="G119" s="64"/>
      <c r="H119" s="64"/>
      <c r="I119" s="64"/>
      <c r="J119" s="64"/>
      <c r="K119" s="64"/>
      <c r="L119" s="64"/>
    </row>
    <row r="120" spans="1:12">
      <c r="A120" s="118"/>
      <c r="B120" s="63" t="s">
        <v>91</v>
      </c>
      <c r="C120" s="30" t="s">
        <v>82</v>
      </c>
      <c r="D120" s="30">
        <v>8</v>
      </c>
      <c r="E120" s="30">
        <f>E117*D120</f>
        <v>555.20000000000005</v>
      </c>
      <c r="F120" s="64"/>
      <c r="G120" s="64"/>
      <c r="H120" s="64"/>
      <c r="I120" s="64"/>
      <c r="J120" s="64"/>
      <c r="K120" s="64"/>
      <c r="L120" s="64"/>
    </row>
    <row r="121" spans="1:12">
      <c r="A121" s="118"/>
      <c r="B121" s="63" t="s">
        <v>50</v>
      </c>
      <c r="C121" s="30" t="s">
        <v>30</v>
      </c>
      <c r="D121" s="30">
        <v>0.5</v>
      </c>
      <c r="E121" s="30">
        <f>E117*D121</f>
        <v>34.700000000000003</v>
      </c>
      <c r="F121" s="64"/>
      <c r="G121" s="64"/>
      <c r="H121" s="64"/>
      <c r="I121" s="64"/>
      <c r="J121" s="64"/>
      <c r="K121" s="64"/>
      <c r="L121" s="64"/>
    </row>
    <row r="122" spans="1:12" ht="25.5">
      <c r="A122" s="118">
        <v>20</v>
      </c>
      <c r="B122" s="59" t="s">
        <v>95</v>
      </c>
      <c r="C122" s="61" t="s">
        <v>58</v>
      </c>
      <c r="D122" s="61"/>
      <c r="E122" s="61">
        <v>21.75</v>
      </c>
      <c r="F122" s="62"/>
      <c r="G122" s="62"/>
      <c r="H122" s="62"/>
      <c r="I122" s="62"/>
      <c r="J122" s="62"/>
      <c r="K122" s="62"/>
      <c r="L122" s="62"/>
    </row>
    <row r="123" spans="1:12">
      <c r="A123" s="118"/>
      <c r="B123" s="63" t="s">
        <v>29</v>
      </c>
      <c r="C123" s="30" t="s">
        <v>30</v>
      </c>
      <c r="D123" s="30">
        <v>1</v>
      </c>
      <c r="E123" s="30">
        <f>E122*D123</f>
        <v>21.75</v>
      </c>
      <c r="F123" s="64"/>
      <c r="G123" s="64"/>
      <c r="H123" s="64"/>
      <c r="I123" s="64"/>
      <c r="J123" s="64"/>
      <c r="K123" s="64"/>
      <c r="L123" s="64"/>
    </row>
    <row r="124" spans="1:12">
      <c r="A124" s="118"/>
      <c r="B124" s="63" t="s">
        <v>94</v>
      </c>
      <c r="C124" s="30" t="s">
        <v>36</v>
      </c>
      <c r="D124" s="30">
        <v>0.06</v>
      </c>
      <c r="E124" s="30">
        <f>E122*D124</f>
        <v>1.3049999999999999</v>
      </c>
      <c r="F124" s="64"/>
      <c r="G124" s="64"/>
      <c r="H124" s="64"/>
      <c r="I124" s="64"/>
      <c r="J124" s="64"/>
      <c r="K124" s="64"/>
      <c r="L124" s="64"/>
    </row>
    <row r="125" spans="1:12">
      <c r="A125" s="118"/>
      <c r="B125" s="63" t="s">
        <v>91</v>
      </c>
      <c r="C125" s="30" t="s">
        <v>82</v>
      </c>
      <c r="D125" s="30">
        <v>0.8</v>
      </c>
      <c r="E125" s="30">
        <f>E122*D125</f>
        <v>17.400000000000002</v>
      </c>
      <c r="F125" s="64"/>
      <c r="G125" s="64"/>
      <c r="H125" s="64"/>
      <c r="I125" s="64"/>
      <c r="J125" s="64"/>
      <c r="K125" s="64"/>
      <c r="L125" s="64"/>
    </row>
    <row r="126" spans="1:12">
      <c r="A126" s="114">
        <v>21</v>
      </c>
      <c r="B126" s="68" t="s">
        <v>96</v>
      </c>
      <c r="C126" s="69" t="s">
        <v>39</v>
      </c>
      <c r="D126" s="69"/>
      <c r="E126" s="69">
        <v>1</v>
      </c>
      <c r="F126" s="70"/>
      <c r="G126" s="69"/>
      <c r="H126" s="69"/>
      <c r="I126" s="69"/>
      <c r="J126" s="69"/>
      <c r="K126" s="69"/>
      <c r="L126" s="69"/>
    </row>
    <row r="127" spans="1:12">
      <c r="A127" s="115"/>
      <c r="B127" s="63" t="s">
        <v>29</v>
      </c>
      <c r="C127" s="30" t="s">
        <v>30</v>
      </c>
      <c r="D127" s="30">
        <v>1</v>
      </c>
      <c r="E127" s="61">
        <v>1</v>
      </c>
      <c r="F127" s="64"/>
      <c r="G127" s="30"/>
      <c r="H127" s="30"/>
      <c r="I127" s="30"/>
      <c r="J127" s="30"/>
      <c r="K127" s="30"/>
      <c r="L127" s="30"/>
    </row>
    <row r="128" spans="1:12">
      <c r="A128" s="115"/>
      <c r="B128" s="63" t="s">
        <v>97</v>
      </c>
      <c r="C128" s="30" t="s">
        <v>39</v>
      </c>
      <c r="D128" s="30">
        <v>1</v>
      </c>
      <c r="E128" s="61">
        <v>1</v>
      </c>
      <c r="F128" s="64"/>
      <c r="G128" s="30"/>
      <c r="H128" s="30"/>
      <c r="I128" s="30"/>
      <c r="J128" s="30"/>
      <c r="K128" s="30"/>
      <c r="L128" s="30"/>
    </row>
    <row r="129" spans="1:12">
      <c r="A129" s="129"/>
      <c r="B129" s="63" t="s">
        <v>50</v>
      </c>
      <c r="C129" s="30" t="s">
        <v>30</v>
      </c>
      <c r="D129" s="30">
        <v>1</v>
      </c>
      <c r="E129" s="30">
        <f>D129*E126</f>
        <v>1</v>
      </c>
      <c r="F129" s="64"/>
      <c r="G129" s="64"/>
      <c r="H129" s="64"/>
      <c r="I129" s="64"/>
      <c r="J129" s="64"/>
      <c r="K129" s="64"/>
      <c r="L129" s="64"/>
    </row>
    <row r="130" spans="1:12" ht="25.5">
      <c r="A130" s="118">
        <v>22</v>
      </c>
      <c r="B130" s="59" t="s">
        <v>98</v>
      </c>
      <c r="C130" s="61" t="s">
        <v>36</v>
      </c>
      <c r="D130" s="61"/>
      <c r="E130" s="61">
        <v>16.399999999999999</v>
      </c>
      <c r="F130" s="62"/>
      <c r="G130" s="62"/>
      <c r="H130" s="62"/>
      <c r="I130" s="62"/>
      <c r="J130" s="62"/>
      <c r="K130" s="62"/>
      <c r="L130" s="62"/>
    </row>
    <row r="131" spans="1:12">
      <c r="A131" s="118"/>
      <c r="B131" s="63" t="s">
        <v>29</v>
      </c>
      <c r="C131" s="30" t="s">
        <v>30</v>
      </c>
      <c r="D131" s="30">
        <v>1</v>
      </c>
      <c r="E131" s="30">
        <f>E130*D131</f>
        <v>16.399999999999999</v>
      </c>
      <c r="F131" s="64"/>
      <c r="G131" s="64"/>
      <c r="H131" s="64"/>
      <c r="I131" s="64"/>
      <c r="J131" s="64"/>
      <c r="K131" s="64"/>
      <c r="L131" s="64"/>
    </row>
    <row r="132" spans="1:12">
      <c r="A132" s="118"/>
      <c r="B132" s="63" t="s">
        <v>99</v>
      </c>
      <c r="C132" s="30" t="s">
        <v>36</v>
      </c>
      <c r="D132" s="30">
        <v>1</v>
      </c>
      <c r="E132" s="30">
        <f>E130*D132</f>
        <v>16.399999999999999</v>
      </c>
      <c r="F132" s="64"/>
      <c r="G132" s="64"/>
      <c r="H132" s="64"/>
      <c r="I132" s="64"/>
      <c r="J132" s="64"/>
      <c r="K132" s="64"/>
      <c r="L132" s="64"/>
    </row>
    <row r="133" spans="1:12" ht="25.5">
      <c r="A133" s="114">
        <v>23</v>
      </c>
      <c r="B133" s="59" t="s">
        <v>100</v>
      </c>
      <c r="C133" s="61" t="s">
        <v>36</v>
      </c>
      <c r="D133" s="61"/>
      <c r="E133" s="61">
        <v>1.8</v>
      </c>
      <c r="F133" s="62"/>
      <c r="G133" s="62"/>
      <c r="H133" s="62"/>
      <c r="I133" s="62"/>
      <c r="J133" s="62"/>
      <c r="K133" s="62"/>
      <c r="L133" s="62"/>
    </row>
    <row r="134" spans="1:12">
      <c r="A134" s="115"/>
      <c r="B134" s="63" t="s">
        <v>29</v>
      </c>
      <c r="C134" s="30" t="s">
        <v>30</v>
      </c>
      <c r="D134" s="30">
        <v>1</v>
      </c>
      <c r="E134" s="30">
        <f>E133*D134</f>
        <v>1.8</v>
      </c>
      <c r="F134" s="64"/>
      <c r="G134" s="64"/>
      <c r="H134" s="64"/>
      <c r="I134" s="64"/>
      <c r="J134" s="64"/>
      <c r="K134" s="64"/>
      <c r="L134" s="64"/>
    </row>
    <row r="135" spans="1:12">
      <c r="A135" s="129"/>
      <c r="B135" s="63" t="s">
        <v>99</v>
      </c>
      <c r="C135" s="30" t="s">
        <v>36</v>
      </c>
      <c r="D135" s="30">
        <v>1</v>
      </c>
      <c r="E135" s="30">
        <f>E133*D135</f>
        <v>1.8</v>
      </c>
      <c r="F135" s="64"/>
      <c r="G135" s="64"/>
      <c r="H135" s="64"/>
      <c r="I135" s="64"/>
      <c r="J135" s="64"/>
      <c r="K135" s="64"/>
      <c r="L135" s="64"/>
    </row>
    <row r="136" spans="1:12">
      <c r="A136" s="115">
        <v>24</v>
      </c>
      <c r="B136" s="59" t="s">
        <v>101</v>
      </c>
      <c r="C136" s="61" t="s">
        <v>36</v>
      </c>
      <c r="D136" s="61"/>
      <c r="E136" s="61">
        <v>2.5</v>
      </c>
      <c r="F136" s="62"/>
      <c r="G136" s="62"/>
      <c r="H136" s="62"/>
      <c r="I136" s="62"/>
      <c r="J136" s="62"/>
      <c r="K136" s="62"/>
      <c r="L136" s="62"/>
    </row>
    <row r="137" spans="1:12">
      <c r="A137" s="115"/>
      <c r="B137" s="63" t="s">
        <v>29</v>
      </c>
      <c r="C137" s="30" t="s">
        <v>30</v>
      </c>
      <c r="D137" s="30">
        <v>1</v>
      </c>
      <c r="E137" s="30">
        <f>E136*D137</f>
        <v>2.5</v>
      </c>
      <c r="F137" s="64"/>
      <c r="G137" s="64"/>
      <c r="H137" s="64"/>
      <c r="I137" s="64"/>
      <c r="J137" s="64"/>
      <c r="K137" s="64"/>
      <c r="L137" s="64"/>
    </row>
    <row r="138" spans="1:12">
      <c r="A138" s="129"/>
      <c r="B138" s="63" t="s">
        <v>99</v>
      </c>
      <c r="C138" s="30" t="s">
        <v>36</v>
      </c>
      <c r="D138" s="30">
        <v>1</v>
      </c>
      <c r="E138" s="30">
        <f>E136*D138</f>
        <v>2.5</v>
      </c>
      <c r="F138" s="64"/>
      <c r="G138" s="64"/>
      <c r="H138" s="64"/>
      <c r="I138" s="64"/>
      <c r="J138" s="64"/>
      <c r="K138" s="64"/>
      <c r="L138" s="64"/>
    </row>
    <row r="139" spans="1:12">
      <c r="A139" s="114">
        <v>25</v>
      </c>
      <c r="B139" s="68" t="s">
        <v>102</v>
      </c>
      <c r="C139" s="69" t="s">
        <v>39</v>
      </c>
      <c r="D139" s="69"/>
      <c r="E139" s="69">
        <v>4</v>
      </c>
      <c r="F139" s="70"/>
      <c r="G139" s="69"/>
      <c r="H139" s="69"/>
      <c r="I139" s="69"/>
      <c r="J139" s="69"/>
      <c r="K139" s="69"/>
      <c r="L139" s="69"/>
    </row>
    <row r="140" spans="1:12">
      <c r="A140" s="115"/>
      <c r="B140" s="63" t="s">
        <v>29</v>
      </c>
      <c r="C140" s="30" t="s">
        <v>30</v>
      </c>
      <c r="D140" s="30">
        <v>1</v>
      </c>
      <c r="E140" s="61">
        <v>1</v>
      </c>
      <c r="F140" s="64"/>
      <c r="G140" s="30"/>
      <c r="H140" s="30"/>
      <c r="I140" s="30"/>
      <c r="J140" s="30"/>
      <c r="K140" s="30"/>
      <c r="L140" s="30"/>
    </row>
    <row r="141" spans="1:12">
      <c r="A141" s="115"/>
      <c r="B141" s="71" t="s">
        <v>103</v>
      </c>
      <c r="C141" s="72" t="s">
        <v>39</v>
      </c>
      <c r="D141" s="31">
        <v>1</v>
      </c>
      <c r="E141" s="32">
        <f>E139*D141</f>
        <v>4</v>
      </c>
      <c r="F141" s="30"/>
      <c r="G141" s="30"/>
      <c r="H141" s="32"/>
      <c r="I141" s="32"/>
      <c r="J141" s="32"/>
      <c r="K141" s="32"/>
      <c r="L141" s="30"/>
    </row>
    <row r="142" spans="1:12">
      <c r="A142" s="129"/>
      <c r="B142" s="71" t="s">
        <v>104</v>
      </c>
      <c r="C142" s="30" t="s">
        <v>30</v>
      </c>
      <c r="D142" s="31">
        <v>2.5</v>
      </c>
      <c r="E142" s="32">
        <f>E139*D142</f>
        <v>10</v>
      </c>
      <c r="F142" s="30"/>
      <c r="G142" s="30"/>
      <c r="H142" s="33"/>
      <c r="I142" s="33"/>
      <c r="J142" s="33"/>
      <c r="K142" s="33"/>
      <c r="L142" s="64"/>
    </row>
    <row r="143" spans="1:12" ht="25.5">
      <c r="A143" s="116">
        <v>26</v>
      </c>
      <c r="B143" s="59" t="s">
        <v>42</v>
      </c>
      <c r="C143" s="60" t="s">
        <v>43</v>
      </c>
      <c r="D143" s="61"/>
      <c r="E143" s="61">
        <v>12</v>
      </c>
      <c r="F143" s="62"/>
      <c r="G143" s="62"/>
      <c r="H143" s="62"/>
      <c r="I143" s="62"/>
      <c r="J143" s="62"/>
      <c r="K143" s="62"/>
      <c r="L143" s="62"/>
    </row>
    <row r="144" spans="1:12">
      <c r="A144" s="133"/>
      <c r="B144" s="63" t="s">
        <v>29</v>
      </c>
      <c r="C144" s="109" t="s">
        <v>30</v>
      </c>
      <c r="D144" s="30">
        <v>1</v>
      </c>
      <c r="E144" s="30">
        <f>E143*D144</f>
        <v>12</v>
      </c>
      <c r="F144" s="64"/>
      <c r="G144" s="64"/>
      <c r="H144" s="64"/>
      <c r="I144" s="64"/>
      <c r="J144" s="64"/>
      <c r="K144" s="64"/>
      <c r="L144" s="64"/>
    </row>
    <row r="145" spans="1:12">
      <c r="A145" s="133"/>
      <c r="B145" s="63" t="s">
        <v>44</v>
      </c>
      <c r="C145" s="109" t="s">
        <v>45</v>
      </c>
      <c r="D145" s="30">
        <v>1.75</v>
      </c>
      <c r="E145" s="30">
        <f>E143*D145</f>
        <v>21</v>
      </c>
      <c r="F145" s="64"/>
      <c r="G145" s="64"/>
      <c r="H145" s="64"/>
      <c r="I145" s="64"/>
      <c r="J145" s="64"/>
      <c r="K145" s="64"/>
      <c r="L145" s="64"/>
    </row>
    <row r="146" spans="1:12">
      <c r="A146" s="141" t="s">
        <v>105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1:12" ht="25.5">
      <c r="A147" s="138">
        <v>1</v>
      </c>
      <c r="B147" s="59" t="s">
        <v>106</v>
      </c>
      <c r="C147" s="61" t="s">
        <v>36</v>
      </c>
      <c r="D147" s="30"/>
      <c r="E147" s="61">
        <v>12.8</v>
      </c>
      <c r="F147" s="64"/>
      <c r="G147" s="64"/>
      <c r="H147" s="64"/>
      <c r="I147" s="64"/>
      <c r="J147" s="64"/>
      <c r="K147" s="64"/>
      <c r="L147" s="64"/>
    </row>
    <row r="148" spans="1:12">
      <c r="A148" s="139"/>
      <c r="B148" s="63" t="s">
        <v>29</v>
      </c>
      <c r="C148" s="30" t="s">
        <v>30</v>
      </c>
      <c r="D148" s="30">
        <v>1</v>
      </c>
      <c r="E148" s="30">
        <f>E147*D148</f>
        <v>12.8</v>
      </c>
      <c r="F148" s="64"/>
      <c r="G148" s="64"/>
      <c r="H148" s="64"/>
      <c r="I148" s="64"/>
      <c r="J148" s="64"/>
      <c r="K148" s="64"/>
      <c r="L148" s="67"/>
    </row>
    <row r="149" spans="1:12">
      <c r="A149" s="139"/>
      <c r="B149" s="63" t="s">
        <v>49</v>
      </c>
      <c r="C149" s="30" t="s">
        <v>43</v>
      </c>
      <c r="D149" s="30">
        <v>3.2000000000000001E-2</v>
      </c>
      <c r="E149" s="30">
        <f>D149*E147</f>
        <v>0.40960000000000002</v>
      </c>
      <c r="F149" s="64"/>
      <c r="G149" s="64"/>
      <c r="H149" s="64"/>
      <c r="I149" s="64"/>
      <c r="J149" s="64"/>
      <c r="K149" s="64"/>
      <c r="L149" s="67"/>
    </row>
    <row r="150" spans="1:12">
      <c r="A150" s="140"/>
      <c r="B150" s="63" t="s">
        <v>50</v>
      </c>
      <c r="C150" s="30" t="s">
        <v>30</v>
      </c>
      <c r="D150" s="30">
        <v>0.1</v>
      </c>
      <c r="E150" s="30">
        <f>E147*D150</f>
        <v>1.2800000000000002</v>
      </c>
      <c r="F150" s="64"/>
      <c r="G150" s="64"/>
      <c r="H150" s="64"/>
      <c r="I150" s="64"/>
      <c r="J150" s="64"/>
      <c r="K150" s="64"/>
      <c r="L150" s="67"/>
    </row>
    <row r="151" spans="1:12" ht="25.5">
      <c r="A151" s="138">
        <v>2</v>
      </c>
      <c r="B151" s="59" t="s">
        <v>107</v>
      </c>
      <c r="C151" s="61" t="s">
        <v>58</v>
      </c>
      <c r="D151" s="61"/>
      <c r="E151" s="61">
        <v>23.1</v>
      </c>
      <c r="F151" s="62"/>
      <c r="G151" s="62"/>
      <c r="H151" s="62"/>
      <c r="I151" s="62"/>
      <c r="J151" s="62"/>
      <c r="K151" s="62"/>
      <c r="L151" s="62"/>
    </row>
    <row r="152" spans="1:12">
      <c r="A152" s="139"/>
      <c r="B152" s="63" t="s">
        <v>29</v>
      </c>
      <c r="C152" s="30" t="s">
        <v>30</v>
      </c>
      <c r="D152" s="30">
        <v>1</v>
      </c>
      <c r="E152" s="30">
        <f>E151*D152</f>
        <v>23.1</v>
      </c>
      <c r="F152" s="64"/>
      <c r="G152" s="64"/>
      <c r="H152" s="64"/>
      <c r="I152" s="64"/>
      <c r="J152" s="64"/>
      <c r="K152" s="64"/>
      <c r="L152" s="67"/>
    </row>
    <row r="153" spans="1:12">
      <c r="A153" s="139"/>
      <c r="B153" s="63" t="s">
        <v>49</v>
      </c>
      <c r="C153" s="30" t="s">
        <v>43</v>
      </c>
      <c r="D153" s="30">
        <v>1.2E-2</v>
      </c>
      <c r="E153" s="30">
        <f>D153*E151</f>
        <v>0.2772</v>
      </c>
      <c r="F153" s="64"/>
      <c r="G153" s="64"/>
      <c r="H153" s="64"/>
      <c r="I153" s="64"/>
      <c r="J153" s="64"/>
      <c r="K153" s="64"/>
      <c r="L153" s="67"/>
    </row>
    <row r="154" spans="1:12">
      <c r="A154" s="139"/>
      <c r="B154" s="63" t="s">
        <v>50</v>
      </c>
      <c r="C154" s="30" t="s">
        <v>30</v>
      </c>
      <c r="D154" s="30">
        <v>0.1</v>
      </c>
      <c r="E154" s="30">
        <f>E151*D154</f>
        <v>2.31</v>
      </c>
      <c r="F154" s="64"/>
      <c r="G154" s="64"/>
      <c r="H154" s="64"/>
      <c r="I154" s="64"/>
      <c r="J154" s="64"/>
      <c r="K154" s="64"/>
      <c r="L154" s="67"/>
    </row>
    <row r="155" spans="1:12" ht="25.5">
      <c r="A155" s="118">
        <v>3</v>
      </c>
      <c r="B155" s="59" t="s">
        <v>108</v>
      </c>
      <c r="C155" s="61" t="s">
        <v>58</v>
      </c>
      <c r="D155" s="61"/>
      <c r="E155" s="61">
        <v>16.3</v>
      </c>
      <c r="F155" s="62"/>
      <c r="G155" s="62"/>
      <c r="H155" s="62"/>
      <c r="I155" s="62"/>
      <c r="J155" s="62"/>
      <c r="K155" s="62"/>
      <c r="L155" s="62"/>
    </row>
    <row r="156" spans="1:12">
      <c r="A156" s="118"/>
      <c r="B156" s="63" t="s">
        <v>29</v>
      </c>
      <c r="C156" s="30" t="s">
        <v>30</v>
      </c>
      <c r="D156" s="30">
        <v>1</v>
      </c>
      <c r="E156" s="30">
        <f>E155*D156</f>
        <v>16.3</v>
      </c>
      <c r="F156" s="64"/>
      <c r="G156" s="64"/>
      <c r="H156" s="64"/>
      <c r="I156" s="64"/>
      <c r="J156" s="64"/>
      <c r="K156" s="64"/>
      <c r="L156" s="64"/>
    </row>
    <row r="157" spans="1:12">
      <c r="A157" s="118"/>
      <c r="B157" s="63" t="s">
        <v>94</v>
      </c>
      <c r="C157" s="30" t="s">
        <v>36</v>
      </c>
      <c r="D157" s="30">
        <v>0.3</v>
      </c>
      <c r="E157" s="30">
        <f>E155*D157</f>
        <v>4.8899999999999997</v>
      </c>
      <c r="F157" s="64"/>
      <c r="G157" s="64"/>
      <c r="H157" s="64"/>
      <c r="I157" s="64"/>
      <c r="J157" s="64"/>
      <c r="K157" s="64"/>
      <c r="L157" s="64"/>
    </row>
    <row r="158" spans="1:12">
      <c r="A158" s="118"/>
      <c r="B158" s="63" t="s">
        <v>91</v>
      </c>
      <c r="C158" s="30" t="s">
        <v>82</v>
      </c>
      <c r="D158" s="30">
        <v>2.6</v>
      </c>
      <c r="E158" s="30">
        <f>E155*D158</f>
        <v>42.38</v>
      </c>
      <c r="F158" s="64"/>
      <c r="G158" s="64"/>
      <c r="H158" s="64"/>
      <c r="I158" s="64"/>
      <c r="J158" s="64"/>
      <c r="K158" s="64"/>
      <c r="L158" s="64"/>
    </row>
    <row r="159" spans="1:12" ht="25.5">
      <c r="A159" s="138">
        <v>4</v>
      </c>
      <c r="B159" s="59" t="s">
        <v>109</v>
      </c>
      <c r="C159" s="61" t="s">
        <v>36</v>
      </c>
      <c r="D159" s="61"/>
      <c r="E159" s="61">
        <v>89.4</v>
      </c>
      <c r="F159" s="62"/>
      <c r="G159" s="62"/>
      <c r="H159" s="62"/>
      <c r="I159" s="62"/>
      <c r="J159" s="62"/>
      <c r="K159" s="62"/>
      <c r="L159" s="62"/>
    </row>
    <row r="160" spans="1:12">
      <c r="A160" s="139"/>
      <c r="B160" s="63" t="s">
        <v>29</v>
      </c>
      <c r="C160" s="30" t="s">
        <v>30</v>
      </c>
      <c r="D160" s="30">
        <v>1</v>
      </c>
      <c r="E160" s="30">
        <f>E159*D160</f>
        <v>89.4</v>
      </c>
      <c r="F160" s="64"/>
      <c r="G160" s="64"/>
      <c r="H160" s="64"/>
      <c r="I160" s="64"/>
      <c r="J160" s="64"/>
      <c r="K160" s="64"/>
      <c r="L160" s="64"/>
    </row>
    <row r="161" spans="1:12">
      <c r="A161" s="139"/>
      <c r="B161" s="63" t="s">
        <v>110</v>
      </c>
      <c r="C161" s="30" t="s">
        <v>30</v>
      </c>
      <c r="D161" s="30">
        <v>0.04</v>
      </c>
      <c r="E161" s="30">
        <f>E159*D161</f>
        <v>3.5760000000000005</v>
      </c>
      <c r="F161" s="64"/>
      <c r="G161" s="64"/>
      <c r="H161" s="64"/>
      <c r="I161" s="64"/>
      <c r="J161" s="64"/>
      <c r="K161" s="64"/>
      <c r="L161" s="64"/>
    </row>
    <row r="162" spans="1:12">
      <c r="A162" s="139"/>
      <c r="B162" s="63" t="s">
        <v>111</v>
      </c>
      <c r="C162" s="30" t="s">
        <v>78</v>
      </c>
      <c r="D162" s="30">
        <v>0.1</v>
      </c>
      <c r="E162" s="30">
        <f>E159*D162</f>
        <v>8.9400000000000013</v>
      </c>
      <c r="F162" s="64"/>
      <c r="G162" s="64"/>
      <c r="H162" s="64"/>
      <c r="I162" s="64"/>
      <c r="J162" s="64"/>
      <c r="K162" s="64"/>
      <c r="L162" s="64"/>
    </row>
    <row r="163" spans="1:12">
      <c r="A163" s="139"/>
      <c r="B163" s="63" t="s">
        <v>112</v>
      </c>
      <c r="C163" s="30" t="s">
        <v>43</v>
      </c>
      <c r="D163" s="30">
        <v>2E-3</v>
      </c>
      <c r="E163" s="30">
        <f>E159*D163</f>
        <v>0.17880000000000001</v>
      </c>
      <c r="F163" s="64"/>
      <c r="G163" s="64"/>
      <c r="H163" s="64"/>
      <c r="I163" s="64"/>
      <c r="J163" s="64"/>
      <c r="K163" s="64"/>
      <c r="L163" s="64"/>
    </row>
    <row r="164" spans="1:12">
      <c r="A164" s="139"/>
      <c r="B164" s="63" t="s">
        <v>113</v>
      </c>
      <c r="C164" s="30" t="s">
        <v>45</v>
      </c>
      <c r="D164" s="30">
        <v>1.1999999999999999E-3</v>
      </c>
      <c r="E164" s="30">
        <f>E159*D164</f>
        <v>0.10728</v>
      </c>
      <c r="F164" s="64"/>
      <c r="G164" s="64"/>
      <c r="H164" s="64"/>
      <c r="I164" s="64"/>
      <c r="J164" s="64"/>
      <c r="K164" s="64"/>
      <c r="L164" s="64"/>
    </row>
    <row r="165" spans="1:12">
      <c r="A165" s="139"/>
      <c r="B165" s="63" t="s">
        <v>80</v>
      </c>
      <c r="C165" s="30" t="s">
        <v>78</v>
      </c>
      <c r="D165" s="30">
        <v>0.15</v>
      </c>
      <c r="E165" s="30">
        <f>E159*D165</f>
        <v>13.41</v>
      </c>
      <c r="F165" s="64"/>
      <c r="G165" s="64"/>
      <c r="H165" s="64"/>
      <c r="I165" s="64"/>
      <c r="J165" s="64"/>
      <c r="K165" s="64"/>
      <c r="L165" s="64"/>
    </row>
    <row r="166" spans="1:12">
      <c r="A166" s="139"/>
      <c r="B166" s="63" t="s">
        <v>114</v>
      </c>
      <c r="C166" s="30" t="s">
        <v>78</v>
      </c>
      <c r="D166" s="30">
        <v>0.55000000000000004</v>
      </c>
      <c r="E166" s="30">
        <f>E159*D166</f>
        <v>49.170000000000009</v>
      </c>
      <c r="F166" s="64"/>
      <c r="G166" s="64"/>
      <c r="H166" s="64"/>
      <c r="I166" s="64"/>
      <c r="J166" s="64"/>
      <c r="K166" s="64"/>
      <c r="L166" s="64"/>
    </row>
    <row r="167" spans="1:12">
      <c r="A167" s="140"/>
      <c r="B167" s="63" t="s">
        <v>50</v>
      </c>
      <c r="C167" s="30" t="s">
        <v>30</v>
      </c>
      <c r="D167" s="30">
        <v>0.1</v>
      </c>
      <c r="E167" s="30">
        <f>E159*D167</f>
        <v>8.9400000000000013</v>
      </c>
      <c r="F167" s="64"/>
      <c r="G167" s="64"/>
      <c r="H167" s="64"/>
      <c r="I167" s="64"/>
      <c r="J167" s="64"/>
      <c r="K167" s="64"/>
      <c r="L167" s="64"/>
    </row>
    <row r="168" spans="1:12" ht="25.5">
      <c r="A168" s="135">
        <v>5</v>
      </c>
      <c r="B168" s="59" t="s">
        <v>115</v>
      </c>
      <c r="C168" s="61" t="s">
        <v>58</v>
      </c>
      <c r="D168" s="61"/>
      <c r="E168" s="61">
        <v>23.1</v>
      </c>
      <c r="F168" s="62"/>
      <c r="G168" s="62"/>
      <c r="H168" s="62"/>
      <c r="I168" s="62"/>
      <c r="J168" s="62"/>
      <c r="K168" s="62"/>
      <c r="L168" s="70"/>
    </row>
    <row r="169" spans="1:12">
      <c r="A169" s="136"/>
      <c r="B169" s="63" t="s">
        <v>29</v>
      </c>
      <c r="C169" s="30" t="s">
        <v>30</v>
      </c>
      <c r="D169" s="30">
        <v>1</v>
      </c>
      <c r="E169" s="30">
        <f>E168*D169</f>
        <v>23.1</v>
      </c>
      <c r="F169" s="64"/>
      <c r="G169" s="64"/>
      <c r="H169" s="64"/>
      <c r="I169" s="64"/>
      <c r="J169" s="64"/>
      <c r="K169" s="64"/>
      <c r="L169" s="64"/>
    </row>
    <row r="170" spans="1:12">
      <c r="A170" s="136"/>
      <c r="B170" s="63" t="s">
        <v>110</v>
      </c>
      <c r="C170" s="30" t="s">
        <v>30</v>
      </c>
      <c r="D170" s="30">
        <v>0.04</v>
      </c>
      <c r="E170" s="30">
        <f>E168*D170</f>
        <v>0.92400000000000004</v>
      </c>
      <c r="F170" s="64"/>
      <c r="G170" s="64"/>
      <c r="H170" s="64"/>
      <c r="I170" s="64"/>
      <c r="J170" s="64"/>
      <c r="K170" s="64"/>
      <c r="L170" s="64"/>
    </row>
    <row r="171" spans="1:12">
      <c r="A171" s="136"/>
      <c r="B171" s="63" t="s">
        <v>111</v>
      </c>
      <c r="C171" s="30" t="s">
        <v>78</v>
      </c>
      <c r="D171" s="30">
        <v>0.1</v>
      </c>
      <c r="E171" s="30">
        <f>E168*D171</f>
        <v>2.31</v>
      </c>
      <c r="F171" s="64"/>
      <c r="G171" s="64"/>
      <c r="H171" s="64"/>
      <c r="I171" s="64"/>
      <c r="J171" s="64"/>
      <c r="K171" s="64"/>
      <c r="L171" s="64"/>
    </row>
    <row r="172" spans="1:12">
      <c r="A172" s="136"/>
      <c r="B172" s="63" t="s">
        <v>112</v>
      </c>
      <c r="C172" s="30" t="s">
        <v>43</v>
      </c>
      <c r="D172" s="30">
        <v>2E-3</v>
      </c>
      <c r="E172" s="30">
        <f>E168*D172</f>
        <v>4.6200000000000005E-2</v>
      </c>
      <c r="F172" s="64"/>
      <c r="G172" s="64"/>
      <c r="H172" s="64"/>
      <c r="I172" s="64"/>
      <c r="J172" s="64"/>
      <c r="K172" s="64"/>
      <c r="L172" s="64"/>
    </row>
    <row r="173" spans="1:12">
      <c r="A173" s="136"/>
      <c r="B173" s="63" t="s">
        <v>113</v>
      </c>
      <c r="C173" s="30" t="s">
        <v>45</v>
      </c>
      <c r="D173" s="30">
        <v>1.1999999999999999E-3</v>
      </c>
      <c r="E173" s="30">
        <f>E168*D173</f>
        <v>2.7719999999999998E-2</v>
      </c>
      <c r="F173" s="64"/>
      <c r="G173" s="64"/>
      <c r="H173" s="64"/>
      <c r="I173" s="64"/>
      <c r="J173" s="64"/>
      <c r="K173" s="64"/>
      <c r="L173" s="64"/>
    </row>
    <row r="174" spans="1:12">
      <c r="A174" s="136"/>
      <c r="B174" s="63" t="s">
        <v>80</v>
      </c>
      <c r="C174" s="30" t="s">
        <v>78</v>
      </c>
      <c r="D174" s="30">
        <v>0.1</v>
      </c>
      <c r="E174" s="30">
        <f>E168*D174</f>
        <v>2.31</v>
      </c>
      <c r="F174" s="64"/>
      <c r="G174" s="64"/>
      <c r="H174" s="64"/>
      <c r="I174" s="64"/>
      <c r="J174" s="64"/>
      <c r="K174" s="64"/>
      <c r="L174" s="64"/>
    </row>
    <row r="175" spans="1:12">
      <c r="A175" s="136"/>
      <c r="B175" s="63" t="s">
        <v>114</v>
      </c>
      <c r="C175" s="30" t="s">
        <v>78</v>
      </c>
      <c r="D175" s="30">
        <v>0.35</v>
      </c>
      <c r="E175" s="30">
        <f>E168*D175</f>
        <v>8.0850000000000009</v>
      </c>
      <c r="F175" s="64"/>
      <c r="G175" s="64"/>
      <c r="H175" s="64"/>
      <c r="I175" s="64"/>
      <c r="J175" s="64"/>
      <c r="K175" s="64"/>
      <c r="L175" s="64"/>
    </row>
    <row r="176" spans="1:12">
      <c r="A176" s="137"/>
      <c r="B176" s="63" t="s">
        <v>50</v>
      </c>
      <c r="C176" s="30" t="s">
        <v>30</v>
      </c>
      <c r="D176" s="30">
        <v>0.1</v>
      </c>
      <c r="E176" s="30">
        <f>E168*D176</f>
        <v>2.31</v>
      </c>
      <c r="F176" s="64"/>
      <c r="G176" s="64"/>
      <c r="H176" s="64"/>
      <c r="I176" s="64"/>
      <c r="J176" s="64"/>
      <c r="K176" s="64"/>
      <c r="L176" s="64"/>
    </row>
    <row r="177" spans="1:12">
      <c r="A177" s="34"/>
      <c r="B177" s="35" t="s">
        <v>22</v>
      </c>
      <c r="C177" s="36"/>
      <c r="D177" s="37"/>
      <c r="E177" s="38"/>
      <c r="F177" s="39"/>
      <c r="G177" s="39">
        <f>SUM(G9:G176)</f>
        <v>0</v>
      </c>
      <c r="H177" s="39"/>
      <c r="I177" s="39"/>
      <c r="J177" s="39"/>
      <c r="K177" s="39"/>
      <c r="L177" s="39">
        <f>SUM(L9:L176)</f>
        <v>0</v>
      </c>
    </row>
    <row r="178" spans="1:12">
      <c r="A178" s="34"/>
      <c r="B178" s="40" t="s">
        <v>116</v>
      </c>
      <c r="C178" s="41">
        <v>0.05</v>
      </c>
      <c r="D178" s="37"/>
      <c r="E178" s="38"/>
      <c r="F178" s="39"/>
      <c r="G178" s="39"/>
      <c r="H178" s="39"/>
      <c r="I178" s="39"/>
      <c r="J178" s="39"/>
      <c r="K178" s="39"/>
      <c r="L178" s="32">
        <f>G177*C178</f>
        <v>0</v>
      </c>
    </row>
    <row r="179" spans="1:12">
      <c r="A179" s="34"/>
      <c r="B179" s="42" t="s">
        <v>22</v>
      </c>
      <c r="C179" s="41"/>
      <c r="D179" s="37"/>
      <c r="E179" s="38"/>
      <c r="F179" s="39"/>
      <c r="G179" s="39"/>
      <c r="H179" s="39"/>
      <c r="I179" s="39"/>
      <c r="J179" s="39"/>
      <c r="K179" s="39"/>
      <c r="L179" s="32">
        <f>L178+L177</f>
        <v>0</v>
      </c>
    </row>
    <row r="180" spans="1:12">
      <c r="A180" s="34"/>
      <c r="B180" s="43" t="s">
        <v>117</v>
      </c>
      <c r="C180" s="44">
        <v>0.1</v>
      </c>
      <c r="D180" s="37"/>
      <c r="E180" s="38"/>
      <c r="F180" s="39"/>
      <c r="G180" s="39"/>
      <c r="H180" s="39"/>
      <c r="I180" s="39"/>
      <c r="J180" s="39"/>
      <c r="K180" s="39"/>
      <c r="L180" s="32">
        <f>L179*C180</f>
        <v>0</v>
      </c>
    </row>
    <row r="181" spans="1:12">
      <c r="A181" s="34"/>
      <c r="B181" s="42" t="s">
        <v>22</v>
      </c>
      <c r="C181" s="44"/>
      <c r="D181" s="37"/>
      <c r="E181" s="38"/>
      <c r="F181" s="39"/>
      <c r="G181" s="39"/>
      <c r="H181" s="39"/>
      <c r="I181" s="39"/>
      <c r="J181" s="39"/>
      <c r="K181" s="39"/>
      <c r="L181" s="32">
        <f>L180+L179</f>
        <v>0</v>
      </c>
    </row>
    <row r="182" spans="1:12">
      <c r="A182" s="34"/>
      <c r="B182" s="45" t="s">
        <v>118</v>
      </c>
      <c r="C182" s="41">
        <v>0.08</v>
      </c>
      <c r="D182" s="40"/>
      <c r="E182" s="46"/>
      <c r="F182" s="45"/>
      <c r="G182" s="47"/>
      <c r="H182" s="47"/>
      <c r="I182" s="47"/>
      <c r="J182" s="47"/>
      <c r="K182" s="47"/>
      <c r="L182" s="33">
        <f>L181*C182</f>
        <v>0</v>
      </c>
    </row>
    <row r="183" spans="1:12">
      <c r="A183" s="34"/>
      <c r="B183" s="42" t="s">
        <v>22</v>
      </c>
      <c r="C183" s="48"/>
      <c r="D183" s="48"/>
      <c r="E183" s="48"/>
      <c r="F183" s="48"/>
      <c r="G183" s="49"/>
      <c r="H183" s="49"/>
      <c r="I183" s="49"/>
      <c r="J183" s="49"/>
      <c r="K183" s="49"/>
      <c r="L183" s="31">
        <f>SUM(L181:L182)</f>
        <v>0</v>
      </c>
    </row>
    <row r="184" spans="1:12">
      <c r="A184" s="34"/>
      <c r="B184" s="50" t="s">
        <v>119</v>
      </c>
      <c r="C184" s="51">
        <v>0.05</v>
      </c>
      <c r="D184" s="52"/>
      <c r="E184" s="52"/>
      <c r="F184" s="52"/>
      <c r="G184" s="52"/>
      <c r="H184" s="52"/>
      <c r="I184" s="52"/>
      <c r="J184" s="52"/>
      <c r="K184" s="52"/>
      <c r="L184" s="31">
        <f>L183*C184</f>
        <v>0</v>
      </c>
    </row>
    <row r="185" spans="1:12">
      <c r="A185" s="34"/>
      <c r="B185" s="42" t="s">
        <v>22</v>
      </c>
      <c r="C185" s="53"/>
      <c r="D185" s="52"/>
      <c r="E185" s="52"/>
      <c r="F185" s="52"/>
      <c r="G185" s="52"/>
      <c r="H185" s="52"/>
      <c r="I185" s="52"/>
      <c r="J185" s="52"/>
      <c r="K185" s="52"/>
      <c r="L185" s="31">
        <f>SUM(L183:L184)</f>
        <v>0</v>
      </c>
    </row>
    <row r="186" spans="1:12">
      <c r="A186" s="34"/>
      <c r="B186" s="50" t="s">
        <v>120</v>
      </c>
      <c r="C186" s="51">
        <v>0.18</v>
      </c>
      <c r="D186" s="52"/>
      <c r="E186" s="52"/>
      <c r="F186" s="52"/>
      <c r="G186" s="52"/>
      <c r="H186" s="52"/>
      <c r="I186" s="52"/>
      <c r="J186" s="52"/>
      <c r="K186" s="52"/>
      <c r="L186" s="31">
        <f>L185*C186</f>
        <v>0</v>
      </c>
    </row>
    <row r="187" spans="1:12">
      <c r="A187" s="34"/>
      <c r="B187" s="52" t="s">
        <v>121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4">
        <f>L186+L185</f>
        <v>0</v>
      </c>
    </row>
    <row r="188" spans="1:12">
      <c r="A188" s="34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1:12">
      <c r="A189" s="34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1:12">
      <c r="A190" s="34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1:12">
      <c r="A191" s="34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1:12">
      <c r="A192" s="34"/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>
      <c r="A193" s="34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1:12">
      <c r="A194" s="34"/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1:12">
      <c r="A195" s="34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1:12">
      <c r="A196" s="34"/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1:12">
      <c r="A197" s="34"/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1:12">
      <c r="A198" s="34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1:12">
      <c r="A199" s="34"/>
      <c r="B199" s="55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1:12">
      <c r="A200" s="34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1:12">
      <c r="A201" s="34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1:12">
      <c r="A202" s="34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1:12">
      <c r="A203" s="34"/>
      <c r="B203" s="55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1:12">
      <c r="A204" s="34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>
      <c r="A205" s="34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1:12">
      <c r="A206" s="34"/>
      <c r="B206" s="55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1:12">
      <c r="A207" s="34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>
      <c r="A208" s="34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1:12">
      <c r="A209" s="34"/>
      <c r="B209" s="55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1:12">
      <c r="A210" s="34"/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1:12">
      <c r="A211" s="34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1:12">
      <c r="A212" s="34"/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>
      <c r="A213" s="34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1:12">
      <c r="A214" s="34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1:12">
      <c r="A215" s="34"/>
      <c r="B215" s="55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1:12">
      <c r="A216" s="34"/>
      <c r="B216" s="55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1:12">
      <c r="A217" s="34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1:12">
      <c r="A218" s="3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1:12">
      <c r="A219" s="34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1:12">
      <c r="A220" s="34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1:12">
      <c r="A221" s="34"/>
      <c r="B221" s="55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1:12">
      <c r="A222" s="34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1:12">
      <c r="A223" s="34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1:12">
      <c r="A224" s="34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1:12">
      <c r="A225" s="34"/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1:12">
      <c r="A226" s="34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1:12">
      <c r="A227" s="34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1:12">
      <c r="A228" s="34"/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1:12">
      <c r="A229" s="34"/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1:12">
      <c r="A230" s="34"/>
      <c r="B230" s="55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1:12">
      <c r="A231" s="34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1:12">
      <c r="A232" s="34"/>
      <c r="B232" s="55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1:12">
      <c r="A233" s="34"/>
      <c r="B233" s="55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1:12">
      <c r="A234" s="34"/>
      <c r="B234" s="55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1:12">
      <c r="A235" s="34"/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1:12">
      <c r="A236" s="34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1:12">
      <c r="A237" s="34"/>
      <c r="B237" s="55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1:12">
      <c r="A238" s="34"/>
      <c r="B238" s="55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1:12">
      <c r="A239" s="34"/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1:12">
      <c r="A240" s="34"/>
      <c r="B240" s="55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1:12">
      <c r="A241" s="34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>
      <c r="A242" s="34"/>
      <c r="B242" s="55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1:12">
      <c r="A243" s="34"/>
      <c r="B243" s="55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1:12">
      <c r="A244" s="34"/>
      <c r="B244" s="55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1:12">
      <c r="A245" s="34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1:12">
      <c r="A246" s="34"/>
      <c r="B246" s="55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1:12">
      <c r="A247" s="34"/>
      <c r="B247" s="55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1:12">
      <c r="A248" s="34"/>
      <c r="B248" s="55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1:12">
      <c r="A249" s="34"/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1:12">
      <c r="A250" s="34"/>
      <c r="B250" s="55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1:12">
      <c r="A251" s="34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1:12">
      <c r="A252" s="34"/>
      <c r="B252" s="55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1:12">
      <c r="A253" s="34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1:12">
      <c r="A254" s="34"/>
      <c r="B254" s="55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1:12">
      <c r="A255" s="34"/>
      <c r="B255" s="55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1:12">
      <c r="A256" s="34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1:12">
      <c r="A257" s="34"/>
      <c r="B257" s="55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1:12">
      <c r="A258" s="34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1:12">
      <c r="A259" s="34"/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1:12">
      <c r="A260" s="34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1:12">
      <c r="A261" s="34"/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1:12">
      <c r="A262" s="34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1:12">
      <c r="A263" s="34"/>
      <c r="B263" s="55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1:12">
      <c r="A264" s="34"/>
      <c r="B264" s="55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1:12">
      <c r="A265" s="34"/>
      <c r="B265" s="55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1:12">
      <c r="A266" s="34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1:12">
      <c r="A267" s="34"/>
      <c r="B267" s="55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1:12">
      <c r="A268" s="34"/>
      <c r="B268" s="55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1:12">
      <c r="A269" s="34"/>
      <c r="B269" s="55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1:12">
      <c r="A270" s="34"/>
      <c r="B270" s="55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1:12">
      <c r="A271" s="34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1:12">
      <c r="A272" s="34"/>
      <c r="B272" s="55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1:12">
      <c r="A273" s="34"/>
      <c r="B273" s="55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  <row r="274" spans="1:12">
      <c r="A274" s="34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56"/>
    </row>
    <row r="275" spans="1:12">
      <c r="A275" s="34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56"/>
    </row>
    <row r="276" spans="1:12">
      <c r="A276" s="34"/>
      <c r="B276" s="55"/>
      <c r="C276" s="56"/>
      <c r="D276" s="56"/>
      <c r="E276" s="56"/>
      <c r="F276" s="56"/>
      <c r="G276" s="56"/>
      <c r="H276" s="56"/>
      <c r="I276" s="56"/>
      <c r="J276" s="56"/>
      <c r="K276" s="56"/>
      <c r="L276" s="56"/>
    </row>
    <row r="277" spans="1:12">
      <c r="A277" s="34"/>
      <c r="B277" s="55"/>
      <c r="C277" s="56"/>
      <c r="D277" s="56"/>
      <c r="E277" s="56"/>
      <c r="F277" s="56"/>
      <c r="G277" s="56"/>
      <c r="H277" s="56"/>
      <c r="I277" s="56"/>
      <c r="J277" s="56"/>
      <c r="K277" s="56"/>
      <c r="L277" s="56"/>
    </row>
    <row r="278" spans="1:12">
      <c r="A278" s="34"/>
      <c r="B278" s="55"/>
      <c r="C278" s="56"/>
      <c r="D278" s="56"/>
      <c r="E278" s="56"/>
      <c r="F278" s="56"/>
      <c r="G278" s="56"/>
      <c r="H278" s="56"/>
      <c r="I278" s="56"/>
      <c r="J278" s="56"/>
      <c r="K278" s="56"/>
      <c r="L278" s="56"/>
    </row>
    <row r="279" spans="1:12">
      <c r="A279" s="34"/>
      <c r="B279" s="55"/>
      <c r="C279" s="56"/>
      <c r="D279" s="56"/>
      <c r="E279" s="56"/>
      <c r="F279" s="56"/>
      <c r="G279" s="56"/>
      <c r="H279" s="56"/>
      <c r="I279" s="56"/>
      <c r="J279" s="56"/>
      <c r="K279" s="56"/>
      <c r="L279" s="56"/>
    </row>
    <row r="280" spans="1:12">
      <c r="A280" s="34"/>
      <c r="B280" s="55"/>
      <c r="C280" s="56"/>
      <c r="D280" s="56"/>
      <c r="E280" s="56"/>
      <c r="F280" s="56"/>
      <c r="G280" s="56"/>
      <c r="H280" s="56"/>
      <c r="I280" s="56"/>
      <c r="J280" s="56"/>
      <c r="K280" s="56"/>
      <c r="L280" s="56"/>
    </row>
    <row r="281" spans="1:12">
      <c r="A281" s="3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</row>
    <row r="282" spans="1:12">
      <c r="A282" s="3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</row>
    <row r="283" spans="1:12">
      <c r="A283" s="3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</row>
    <row r="284" spans="1:12">
      <c r="A284" s="3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</row>
    <row r="285" spans="1:12">
      <c r="A285" s="3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</row>
    <row r="286" spans="1:12">
      <c r="A286" s="3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1:12">
      <c r="A287" s="34"/>
      <c r="B287" s="55"/>
      <c r="C287" s="56"/>
      <c r="D287" s="56"/>
      <c r="E287" s="56"/>
      <c r="F287" s="56"/>
      <c r="G287" s="56"/>
      <c r="H287" s="56"/>
      <c r="I287" s="56"/>
      <c r="J287" s="56"/>
      <c r="K287" s="56"/>
      <c r="L287" s="56"/>
    </row>
    <row r="288" spans="1:12">
      <c r="A288" s="34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</row>
    <row r="289" spans="1:12">
      <c r="A289" s="34"/>
      <c r="B289" s="55"/>
      <c r="C289" s="56"/>
      <c r="D289" s="56"/>
      <c r="E289" s="56"/>
      <c r="F289" s="56"/>
      <c r="G289" s="56"/>
      <c r="H289" s="56"/>
      <c r="I289" s="56"/>
      <c r="J289" s="56"/>
      <c r="K289" s="56"/>
      <c r="L289" s="56"/>
    </row>
    <row r="290" spans="1:12">
      <c r="A290" s="34"/>
      <c r="B290" s="55"/>
      <c r="C290" s="56"/>
      <c r="D290" s="56"/>
      <c r="E290" s="56"/>
      <c r="F290" s="56"/>
      <c r="G290" s="56"/>
      <c r="H290" s="56"/>
      <c r="I290" s="56"/>
      <c r="J290" s="56"/>
      <c r="K290" s="56"/>
      <c r="L290" s="56"/>
    </row>
    <row r="291" spans="1:12">
      <c r="A291" s="34"/>
      <c r="B291" s="55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spans="1:12">
      <c r="A292" s="34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</row>
    <row r="293" spans="1:12">
      <c r="A293" s="34"/>
      <c r="B293" s="55"/>
      <c r="C293" s="56"/>
      <c r="D293" s="56"/>
      <c r="E293" s="56"/>
      <c r="F293" s="56"/>
      <c r="G293" s="56"/>
      <c r="H293" s="56"/>
      <c r="I293" s="56"/>
      <c r="J293" s="56"/>
      <c r="K293" s="56"/>
      <c r="L293" s="56"/>
    </row>
    <row r="294" spans="1:12">
      <c r="A294" s="34"/>
      <c r="B294" s="55"/>
      <c r="C294" s="56"/>
      <c r="D294" s="56"/>
      <c r="E294" s="56"/>
      <c r="F294" s="56"/>
      <c r="G294" s="56"/>
      <c r="H294" s="56"/>
      <c r="I294" s="56"/>
      <c r="J294" s="56"/>
      <c r="K294" s="56"/>
      <c r="L294" s="56"/>
    </row>
    <row r="295" spans="1:12">
      <c r="A295" s="34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</row>
    <row r="296" spans="1:12">
      <c r="A296" s="34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56"/>
    </row>
    <row r="297" spans="1:12">
      <c r="A297" s="34"/>
      <c r="B297" s="55"/>
      <c r="C297" s="56"/>
      <c r="D297" s="56"/>
      <c r="E297" s="56"/>
      <c r="F297" s="56"/>
      <c r="G297" s="56"/>
      <c r="H297" s="56"/>
      <c r="I297" s="56"/>
      <c r="J297" s="56"/>
      <c r="K297" s="56"/>
      <c r="L297" s="56"/>
    </row>
    <row r="298" spans="1:12">
      <c r="A298" s="34"/>
      <c r="B298" s="55"/>
      <c r="C298" s="56"/>
      <c r="D298" s="56"/>
      <c r="E298" s="56"/>
      <c r="F298" s="56"/>
      <c r="G298" s="56"/>
      <c r="H298" s="56"/>
      <c r="I298" s="56"/>
      <c r="J298" s="56"/>
      <c r="K298" s="56"/>
      <c r="L298" s="56"/>
    </row>
    <row r="299" spans="1:12">
      <c r="A299" s="34"/>
      <c r="B299" s="55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1:12">
      <c r="A300" s="34"/>
      <c r="B300" s="55"/>
      <c r="C300" s="56"/>
      <c r="D300" s="56"/>
      <c r="E300" s="56"/>
      <c r="F300" s="56"/>
      <c r="G300" s="56"/>
      <c r="H300" s="56"/>
      <c r="I300" s="56"/>
      <c r="J300" s="56"/>
      <c r="K300" s="56"/>
      <c r="L300" s="56"/>
    </row>
    <row r="301" spans="1:12">
      <c r="A301" s="34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</row>
    <row r="302" spans="1:12">
      <c r="A302" s="34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</row>
    <row r="303" spans="1:12">
      <c r="A303" s="34"/>
      <c r="B303" s="55"/>
      <c r="C303" s="56"/>
      <c r="D303" s="56"/>
      <c r="E303" s="56"/>
      <c r="F303" s="56"/>
      <c r="G303" s="56"/>
      <c r="H303" s="56"/>
      <c r="I303" s="56"/>
      <c r="J303" s="56"/>
      <c r="K303" s="56"/>
      <c r="L303" s="56"/>
    </row>
    <row r="304" spans="1:12">
      <c r="A304" s="34"/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</row>
    <row r="305" spans="1:12">
      <c r="A305" s="34"/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</row>
    <row r="306" spans="1:12">
      <c r="A306" s="34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56"/>
    </row>
    <row r="307" spans="1:12">
      <c r="A307" s="34"/>
      <c r="B307" s="55"/>
      <c r="C307" s="56"/>
      <c r="D307" s="56"/>
      <c r="E307" s="56"/>
      <c r="F307" s="56"/>
      <c r="G307" s="56"/>
      <c r="H307" s="56"/>
      <c r="I307" s="56"/>
      <c r="J307" s="56"/>
      <c r="K307" s="56"/>
      <c r="L307" s="56"/>
    </row>
    <row r="308" spans="1:12">
      <c r="A308" s="34"/>
      <c r="B308" s="55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spans="1:12">
      <c r="A309" s="34"/>
      <c r="B309" s="55"/>
      <c r="C309" s="56"/>
      <c r="D309" s="56"/>
      <c r="E309" s="56"/>
      <c r="F309" s="56"/>
      <c r="G309" s="56"/>
      <c r="H309" s="56"/>
      <c r="I309" s="56"/>
      <c r="J309" s="56"/>
      <c r="K309" s="56"/>
      <c r="L309" s="56"/>
    </row>
    <row r="310" spans="1:12">
      <c r="A310" s="34"/>
      <c r="B310" s="55"/>
      <c r="C310" s="56"/>
      <c r="D310" s="56"/>
      <c r="E310" s="56"/>
      <c r="F310" s="56"/>
      <c r="G310" s="56"/>
      <c r="H310" s="56"/>
      <c r="I310" s="56"/>
      <c r="J310" s="56"/>
      <c r="K310" s="56"/>
      <c r="L310" s="56"/>
    </row>
    <row r="311" spans="1:12">
      <c r="A311" s="34"/>
      <c r="B311" s="55"/>
      <c r="C311" s="56"/>
      <c r="D311" s="56"/>
      <c r="E311" s="56"/>
      <c r="F311" s="56"/>
      <c r="G311" s="56"/>
      <c r="H311" s="56"/>
      <c r="I311" s="56"/>
      <c r="J311" s="56"/>
      <c r="K311" s="56"/>
      <c r="L311" s="56"/>
    </row>
    <row r="312" spans="1:12">
      <c r="A312" s="34"/>
      <c r="B312" s="55"/>
      <c r="C312" s="56"/>
      <c r="D312" s="56"/>
      <c r="E312" s="56"/>
      <c r="F312" s="56"/>
      <c r="G312" s="56"/>
      <c r="H312" s="56"/>
      <c r="I312" s="56"/>
      <c r="J312" s="56"/>
      <c r="K312" s="56"/>
      <c r="L312" s="56"/>
    </row>
    <row r="313" spans="1:12">
      <c r="A313" s="34"/>
      <c r="B313" s="55"/>
      <c r="C313" s="56"/>
      <c r="D313" s="56"/>
      <c r="E313" s="56"/>
      <c r="F313" s="56"/>
      <c r="G313" s="56"/>
      <c r="H313" s="56"/>
      <c r="I313" s="56"/>
      <c r="J313" s="56"/>
      <c r="K313" s="56"/>
      <c r="L313" s="56"/>
    </row>
    <row r="314" spans="1:12">
      <c r="A314" s="34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</row>
    <row r="315" spans="1:12">
      <c r="A315" s="34"/>
      <c r="B315" s="55"/>
      <c r="C315" s="56"/>
      <c r="D315" s="56"/>
      <c r="E315" s="56"/>
      <c r="F315" s="56"/>
      <c r="G315" s="56"/>
      <c r="H315" s="56"/>
      <c r="I315" s="56"/>
      <c r="J315" s="56"/>
      <c r="K315" s="56"/>
      <c r="L315" s="56"/>
    </row>
    <row r="316" spans="1:12">
      <c r="A316" s="34"/>
      <c r="B316" s="55"/>
      <c r="C316" s="56"/>
      <c r="D316" s="56"/>
      <c r="E316" s="56"/>
      <c r="F316" s="56"/>
      <c r="G316" s="56"/>
      <c r="H316" s="56"/>
      <c r="I316" s="56"/>
      <c r="J316" s="56"/>
      <c r="K316" s="56"/>
      <c r="L316" s="56"/>
    </row>
    <row r="317" spans="1:12">
      <c r="A317" s="34"/>
      <c r="B317" s="55"/>
      <c r="C317" s="56"/>
      <c r="D317" s="56"/>
      <c r="E317" s="56"/>
      <c r="F317" s="56"/>
      <c r="G317" s="56"/>
      <c r="H317" s="56"/>
      <c r="I317" s="56"/>
      <c r="J317" s="56"/>
      <c r="K317" s="56"/>
      <c r="L317" s="56"/>
    </row>
    <row r="318" spans="1:12">
      <c r="A318" s="34"/>
      <c r="B318" s="55"/>
      <c r="C318" s="56"/>
      <c r="D318" s="56"/>
      <c r="E318" s="56"/>
      <c r="F318" s="56"/>
      <c r="G318" s="56"/>
      <c r="H318" s="56"/>
      <c r="I318" s="56"/>
      <c r="J318" s="56"/>
      <c r="K318" s="56"/>
      <c r="L318" s="56"/>
    </row>
    <row r="319" spans="1:12">
      <c r="A319" s="34"/>
      <c r="B319" s="55"/>
      <c r="C319" s="56"/>
      <c r="D319" s="56"/>
      <c r="E319" s="56"/>
      <c r="F319" s="56"/>
      <c r="G319" s="56"/>
      <c r="H319" s="56"/>
      <c r="I319" s="56"/>
      <c r="J319" s="56"/>
      <c r="K319" s="56"/>
      <c r="L319" s="56"/>
    </row>
    <row r="320" spans="1:12">
      <c r="A320" s="34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56"/>
    </row>
    <row r="321" spans="1:12">
      <c r="A321" s="34"/>
      <c r="B321" s="55"/>
      <c r="C321" s="56"/>
      <c r="D321" s="56"/>
      <c r="E321" s="56"/>
      <c r="F321" s="56"/>
      <c r="G321" s="56"/>
      <c r="H321" s="56"/>
      <c r="I321" s="56"/>
      <c r="J321" s="56"/>
      <c r="K321" s="56"/>
      <c r="L321" s="56"/>
    </row>
    <row r="322" spans="1:12">
      <c r="A322" s="34"/>
      <c r="B322" s="55"/>
      <c r="C322" s="56"/>
      <c r="D322" s="56"/>
      <c r="E322" s="56"/>
      <c r="F322" s="56"/>
      <c r="G322" s="56"/>
      <c r="H322" s="56"/>
      <c r="I322" s="56"/>
      <c r="J322" s="56"/>
      <c r="K322" s="56"/>
      <c r="L322" s="56"/>
    </row>
    <row r="323" spans="1:12">
      <c r="A323" s="34"/>
      <c r="B323" s="55"/>
      <c r="C323" s="56"/>
      <c r="D323" s="56"/>
      <c r="E323" s="56"/>
      <c r="F323" s="56"/>
      <c r="G323" s="56"/>
      <c r="H323" s="56"/>
      <c r="I323" s="56"/>
      <c r="J323" s="56"/>
      <c r="K323" s="56"/>
      <c r="L323" s="56"/>
    </row>
    <row r="324" spans="1:12">
      <c r="A324" s="34"/>
      <c r="B324" s="55"/>
      <c r="C324" s="56"/>
      <c r="D324" s="56"/>
      <c r="E324" s="56"/>
      <c r="F324" s="56"/>
      <c r="G324" s="56"/>
      <c r="H324" s="56"/>
      <c r="I324" s="56"/>
      <c r="J324" s="56"/>
      <c r="K324" s="56"/>
      <c r="L324" s="56"/>
    </row>
    <row r="325" spans="1:12">
      <c r="A325" s="34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</row>
    <row r="326" spans="1:12">
      <c r="A326" s="34"/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</row>
    <row r="327" spans="1:12">
      <c r="A327" s="34"/>
      <c r="B327" s="55"/>
      <c r="C327" s="56"/>
      <c r="D327" s="56"/>
      <c r="E327" s="56"/>
      <c r="F327" s="56"/>
      <c r="G327" s="56"/>
      <c r="H327" s="56"/>
      <c r="I327" s="56"/>
      <c r="J327" s="56"/>
      <c r="K327" s="56"/>
      <c r="L327" s="56"/>
    </row>
    <row r="328" spans="1:12">
      <c r="A328" s="34"/>
      <c r="B328" s="55"/>
      <c r="C328" s="56"/>
      <c r="D328" s="56"/>
      <c r="E328" s="56"/>
      <c r="F328" s="56"/>
      <c r="G328" s="56"/>
      <c r="H328" s="56"/>
      <c r="I328" s="56"/>
      <c r="J328" s="56"/>
      <c r="K328" s="56"/>
      <c r="L328" s="56"/>
    </row>
    <row r="329" spans="1:12">
      <c r="A329" s="34"/>
      <c r="B329" s="55"/>
      <c r="C329" s="56"/>
      <c r="D329" s="56"/>
      <c r="E329" s="56"/>
      <c r="F329" s="56"/>
      <c r="G329" s="56"/>
      <c r="H329" s="56"/>
      <c r="I329" s="56"/>
      <c r="J329" s="56"/>
      <c r="K329" s="56"/>
      <c r="L329" s="56"/>
    </row>
    <row r="330" spans="1:12">
      <c r="A330" s="34"/>
      <c r="B330" s="55"/>
      <c r="C330" s="56"/>
      <c r="D330" s="56"/>
      <c r="E330" s="56"/>
      <c r="F330" s="56"/>
      <c r="G330" s="56"/>
      <c r="H330" s="56"/>
      <c r="I330" s="56"/>
      <c r="J330" s="56"/>
      <c r="K330" s="56"/>
      <c r="L330" s="56"/>
    </row>
    <row r="331" spans="1:12">
      <c r="A331" s="34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56"/>
    </row>
    <row r="332" spans="1:12">
      <c r="A332" s="34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56"/>
    </row>
    <row r="333" spans="1:12">
      <c r="A333" s="34"/>
      <c r="B333" s="55"/>
      <c r="C333" s="56"/>
      <c r="D333" s="56"/>
      <c r="E333" s="56"/>
      <c r="F333" s="56"/>
      <c r="G333" s="56"/>
      <c r="H333" s="56"/>
      <c r="I333" s="56"/>
      <c r="J333" s="56"/>
      <c r="K333" s="56"/>
      <c r="L333" s="56"/>
    </row>
    <row r="334" spans="1:12">
      <c r="A334" s="34"/>
      <c r="B334" s="55"/>
      <c r="C334" s="56"/>
      <c r="D334" s="56"/>
      <c r="E334" s="56"/>
      <c r="F334" s="56"/>
      <c r="G334" s="56"/>
      <c r="H334" s="56"/>
      <c r="I334" s="56"/>
      <c r="J334" s="56"/>
      <c r="K334" s="56"/>
      <c r="L334" s="56"/>
    </row>
    <row r="335" spans="1:12">
      <c r="A335" s="34"/>
      <c r="B335" s="55"/>
      <c r="C335" s="56"/>
      <c r="D335" s="56"/>
      <c r="E335" s="56"/>
      <c r="F335" s="56"/>
      <c r="G335" s="56"/>
      <c r="H335" s="56"/>
      <c r="I335" s="56"/>
      <c r="J335" s="56"/>
      <c r="K335" s="56"/>
      <c r="L335" s="56"/>
    </row>
    <row r="336" spans="1:12">
      <c r="A336" s="34"/>
      <c r="B336" s="55"/>
      <c r="C336" s="56"/>
      <c r="D336" s="56"/>
      <c r="E336" s="56"/>
      <c r="F336" s="56"/>
      <c r="G336" s="56"/>
      <c r="H336" s="56"/>
      <c r="I336" s="56"/>
      <c r="J336" s="56"/>
      <c r="K336" s="56"/>
      <c r="L336" s="56"/>
    </row>
    <row r="337" spans="1:12">
      <c r="A337" s="34"/>
      <c r="B337" s="55"/>
      <c r="C337" s="56"/>
      <c r="D337" s="56"/>
      <c r="E337" s="56"/>
      <c r="F337" s="56"/>
      <c r="G337" s="56"/>
      <c r="H337" s="56"/>
      <c r="I337" s="56"/>
      <c r="J337" s="56"/>
      <c r="K337" s="56"/>
      <c r="L337" s="56"/>
    </row>
    <row r="338" spans="1:12">
      <c r="A338" s="34"/>
      <c r="B338" s="55"/>
      <c r="C338" s="56"/>
      <c r="D338" s="56"/>
      <c r="E338" s="56"/>
      <c r="F338" s="56"/>
      <c r="G338" s="56"/>
      <c r="H338" s="56"/>
      <c r="I338" s="56"/>
      <c r="J338" s="56"/>
      <c r="K338" s="56"/>
      <c r="L338" s="56"/>
    </row>
    <row r="339" spans="1:12">
      <c r="A339" s="34"/>
      <c r="B339" s="55"/>
      <c r="C339" s="56"/>
      <c r="D339" s="56"/>
      <c r="E339" s="56"/>
      <c r="F339" s="56"/>
      <c r="G339" s="56"/>
      <c r="H339" s="56"/>
      <c r="I339" s="56"/>
      <c r="J339" s="56"/>
      <c r="K339" s="56"/>
      <c r="L339" s="56"/>
    </row>
    <row r="340" spans="1:12">
      <c r="A340" s="34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</row>
    <row r="341" spans="1:12">
      <c r="A341" s="34"/>
      <c r="B341" s="55"/>
      <c r="C341" s="56"/>
      <c r="D341" s="56"/>
      <c r="E341" s="56"/>
      <c r="F341" s="56"/>
      <c r="G341" s="56"/>
      <c r="H341" s="56"/>
      <c r="I341" s="56"/>
      <c r="J341" s="56"/>
      <c r="K341" s="56"/>
      <c r="L341" s="56"/>
    </row>
    <row r="342" spans="1:12">
      <c r="A342" s="34"/>
      <c r="B342" s="55"/>
      <c r="C342" s="56"/>
      <c r="D342" s="56"/>
      <c r="E342" s="56"/>
      <c r="F342" s="56"/>
      <c r="G342" s="56"/>
      <c r="H342" s="56"/>
      <c r="I342" s="56"/>
      <c r="J342" s="56"/>
      <c r="K342" s="56"/>
      <c r="L342" s="56"/>
    </row>
    <row r="343" spans="1:12">
      <c r="A343" s="34"/>
      <c r="B343" s="55"/>
      <c r="C343" s="56"/>
      <c r="D343" s="56"/>
      <c r="E343" s="56"/>
      <c r="F343" s="56"/>
      <c r="G343" s="56"/>
      <c r="H343" s="56"/>
      <c r="I343" s="56"/>
      <c r="J343" s="56"/>
      <c r="K343" s="56"/>
      <c r="L343" s="56"/>
    </row>
    <row r="344" spans="1:12">
      <c r="A344" s="34"/>
      <c r="B344" s="55"/>
      <c r="C344" s="56"/>
      <c r="D344" s="56"/>
      <c r="E344" s="56"/>
      <c r="F344" s="56"/>
      <c r="G344" s="56"/>
      <c r="H344" s="56"/>
      <c r="I344" s="56"/>
      <c r="J344" s="56"/>
      <c r="K344" s="56"/>
      <c r="L344" s="56"/>
    </row>
    <row r="345" spans="1:12">
      <c r="A345" s="34"/>
      <c r="B345" s="55"/>
      <c r="C345" s="56"/>
      <c r="D345" s="56"/>
      <c r="E345" s="56"/>
      <c r="F345" s="56"/>
      <c r="G345" s="56"/>
      <c r="H345" s="56"/>
      <c r="I345" s="56"/>
      <c r="J345" s="56"/>
      <c r="K345" s="56"/>
      <c r="L345" s="56"/>
    </row>
    <row r="346" spans="1:12">
      <c r="A346" s="34"/>
      <c r="B346" s="55"/>
      <c r="C346" s="56"/>
      <c r="D346" s="56"/>
      <c r="E346" s="56"/>
      <c r="F346" s="56"/>
      <c r="G346" s="56"/>
      <c r="H346" s="56"/>
      <c r="I346" s="56"/>
      <c r="J346" s="56"/>
      <c r="K346" s="56"/>
      <c r="L346" s="56"/>
    </row>
    <row r="347" spans="1:12">
      <c r="A347" s="34"/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</row>
    <row r="348" spans="1:12">
      <c r="A348" s="34"/>
      <c r="B348" s="55"/>
      <c r="C348" s="56"/>
      <c r="D348" s="56"/>
      <c r="E348" s="56"/>
      <c r="F348" s="56"/>
      <c r="G348" s="56"/>
      <c r="H348" s="56"/>
      <c r="I348" s="56"/>
      <c r="J348" s="56"/>
      <c r="K348" s="56"/>
      <c r="L348" s="56"/>
    </row>
    <row r="349" spans="1:12">
      <c r="A349" s="34"/>
      <c r="B349" s="55"/>
      <c r="C349" s="56"/>
      <c r="D349" s="56"/>
      <c r="E349" s="56"/>
      <c r="F349" s="56"/>
      <c r="G349" s="56"/>
      <c r="H349" s="56"/>
      <c r="I349" s="56"/>
      <c r="J349" s="56"/>
      <c r="K349" s="56"/>
      <c r="L349" s="56"/>
    </row>
    <row r="350" spans="1:12">
      <c r="A350" s="34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56"/>
    </row>
    <row r="351" spans="1:12">
      <c r="A351" s="34"/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</row>
    <row r="352" spans="1:12">
      <c r="A352" s="34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56"/>
    </row>
    <row r="353" spans="1:12">
      <c r="A353" s="34"/>
      <c r="B353" s="55"/>
      <c r="C353" s="56"/>
      <c r="D353" s="56"/>
      <c r="E353" s="56"/>
      <c r="F353" s="56"/>
      <c r="G353" s="56"/>
      <c r="H353" s="56"/>
      <c r="I353" s="56"/>
      <c r="J353" s="56"/>
      <c r="K353" s="56"/>
      <c r="L353" s="56"/>
    </row>
    <row r="354" spans="1:12">
      <c r="A354" s="34"/>
      <c r="B354" s="55"/>
      <c r="C354" s="56"/>
      <c r="D354" s="56"/>
      <c r="E354" s="56"/>
      <c r="F354" s="56"/>
      <c r="G354" s="56"/>
      <c r="H354" s="56"/>
      <c r="I354" s="56"/>
      <c r="J354" s="56"/>
      <c r="K354" s="56"/>
      <c r="L354" s="56"/>
    </row>
    <row r="355" spans="1:12">
      <c r="A355" s="34"/>
      <c r="B355" s="55"/>
      <c r="C355" s="56"/>
      <c r="D355" s="56"/>
      <c r="E355" s="56"/>
      <c r="F355" s="56"/>
      <c r="G355" s="56"/>
      <c r="H355" s="56"/>
      <c r="I355" s="56"/>
      <c r="J355" s="56"/>
      <c r="K355" s="56"/>
      <c r="L355" s="56"/>
    </row>
    <row r="356" spans="1:12">
      <c r="A356" s="34"/>
      <c r="B356" s="55"/>
      <c r="C356" s="56"/>
      <c r="D356" s="56"/>
      <c r="E356" s="56"/>
      <c r="F356" s="56"/>
      <c r="G356" s="56"/>
      <c r="H356" s="56"/>
      <c r="I356" s="56"/>
      <c r="J356" s="56"/>
      <c r="K356" s="56"/>
      <c r="L356" s="56"/>
    </row>
    <row r="357" spans="1:12">
      <c r="A357" s="34"/>
      <c r="B357" s="55"/>
      <c r="C357" s="56"/>
      <c r="D357" s="56"/>
      <c r="E357" s="56"/>
      <c r="F357" s="56"/>
      <c r="G357" s="56"/>
      <c r="H357" s="56"/>
      <c r="I357" s="56"/>
      <c r="J357" s="56"/>
      <c r="K357" s="56"/>
      <c r="L357" s="56"/>
    </row>
    <row r="358" spans="1:12">
      <c r="A358" s="34"/>
      <c r="B358" s="55"/>
      <c r="C358" s="56"/>
      <c r="D358" s="56"/>
      <c r="E358" s="56"/>
      <c r="F358" s="56"/>
      <c r="G358" s="56"/>
      <c r="H358" s="56"/>
      <c r="I358" s="56"/>
      <c r="J358" s="56"/>
      <c r="K358" s="56"/>
      <c r="L358" s="56"/>
    </row>
    <row r="359" spans="1:12">
      <c r="A359" s="34"/>
      <c r="B359" s="55"/>
      <c r="C359" s="56"/>
      <c r="D359" s="56"/>
      <c r="E359" s="56"/>
      <c r="F359" s="56"/>
      <c r="G359" s="56"/>
      <c r="H359" s="56"/>
      <c r="I359" s="56"/>
      <c r="J359" s="56"/>
      <c r="K359" s="56"/>
      <c r="L359" s="56"/>
    </row>
    <row r="360" spans="1:12">
      <c r="A360" s="34"/>
      <c r="B360" s="55"/>
      <c r="C360" s="56"/>
      <c r="D360" s="56"/>
      <c r="E360" s="56"/>
      <c r="F360" s="56"/>
      <c r="G360" s="56"/>
      <c r="H360" s="56"/>
      <c r="I360" s="56"/>
      <c r="J360" s="56"/>
      <c r="K360" s="56"/>
      <c r="L360" s="56"/>
    </row>
    <row r="361" spans="1:12">
      <c r="A361" s="34"/>
      <c r="B361" s="55"/>
      <c r="C361" s="56"/>
      <c r="D361" s="56"/>
      <c r="E361" s="56"/>
      <c r="F361" s="56"/>
      <c r="G361" s="56"/>
      <c r="H361" s="56"/>
      <c r="I361" s="56"/>
      <c r="J361" s="56"/>
      <c r="K361" s="56"/>
      <c r="L361" s="56"/>
    </row>
    <row r="362" spans="1:12">
      <c r="A362" s="34"/>
      <c r="B362" s="55"/>
      <c r="C362" s="56"/>
      <c r="D362" s="56"/>
      <c r="E362" s="56"/>
      <c r="F362" s="56"/>
      <c r="G362" s="56"/>
      <c r="H362" s="56"/>
      <c r="I362" s="56"/>
      <c r="J362" s="56"/>
      <c r="K362" s="56"/>
      <c r="L362" s="56"/>
    </row>
    <row r="363" spans="1:12">
      <c r="A363" s="34"/>
      <c r="B363" s="55"/>
      <c r="C363" s="56"/>
      <c r="D363" s="56"/>
      <c r="E363" s="56"/>
      <c r="F363" s="56"/>
      <c r="G363" s="56"/>
      <c r="H363" s="56"/>
      <c r="I363" s="56"/>
      <c r="J363" s="56"/>
      <c r="K363" s="56"/>
      <c r="L363" s="56"/>
    </row>
    <row r="364" spans="1:12">
      <c r="A364" s="34"/>
      <c r="B364" s="55"/>
      <c r="C364" s="56"/>
      <c r="D364" s="56"/>
      <c r="E364" s="56"/>
      <c r="F364" s="56"/>
      <c r="G364" s="56"/>
      <c r="H364" s="56"/>
      <c r="I364" s="56"/>
      <c r="J364" s="56"/>
      <c r="K364" s="56"/>
      <c r="L364" s="56"/>
    </row>
    <row r="365" spans="1:12">
      <c r="A365" s="34"/>
      <c r="B365" s="55"/>
      <c r="C365" s="56"/>
      <c r="D365" s="56"/>
      <c r="E365" s="56"/>
      <c r="F365" s="56"/>
      <c r="G365" s="56"/>
      <c r="H365" s="56"/>
      <c r="I365" s="56"/>
      <c r="J365" s="56"/>
      <c r="K365" s="56"/>
      <c r="L365" s="56"/>
    </row>
    <row r="366" spans="1:12">
      <c r="A366" s="34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</row>
    <row r="367" spans="1:12">
      <c r="A367" s="34"/>
      <c r="B367" s="55"/>
      <c r="C367" s="56"/>
      <c r="D367" s="56"/>
      <c r="E367" s="56"/>
      <c r="F367" s="56"/>
      <c r="G367" s="56"/>
      <c r="H367" s="56"/>
      <c r="I367" s="56"/>
      <c r="J367" s="56"/>
      <c r="K367" s="56"/>
      <c r="L367" s="56"/>
    </row>
    <row r="368" spans="1:12">
      <c r="A368" s="34"/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</row>
    <row r="369" spans="1:12">
      <c r="A369" s="34"/>
      <c r="B369" s="55"/>
      <c r="C369" s="56"/>
      <c r="D369" s="56"/>
      <c r="E369" s="56"/>
      <c r="F369" s="56"/>
      <c r="G369" s="56"/>
      <c r="H369" s="56"/>
      <c r="I369" s="56"/>
      <c r="J369" s="56"/>
      <c r="K369" s="56"/>
      <c r="L369" s="56"/>
    </row>
    <row r="370" spans="1:12">
      <c r="A370" s="34"/>
      <c r="B370" s="55"/>
      <c r="C370" s="56"/>
      <c r="D370" s="56"/>
      <c r="E370" s="56"/>
      <c r="F370" s="56"/>
      <c r="G370" s="56"/>
      <c r="H370" s="56"/>
      <c r="I370" s="56"/>
      <c r="J370" s="56"/>
      <c r="K370" s="56"/>
      <c r="L370" s="56"/>
    </row>
    <row r="371" spans="1:12">
      <c r="A371" s="34"/>
      <c r="B371" s="55"/>
      <c r="C371" s="56"/>
      <c r="D371" s="56"/>
      <c r="E371" s="56"/>
      <c r="F371" s="56"/>
      <c r="G371" s="56"/>
      <c r="H371" s="56"/>
      <c r="I371" s="56"/>
      <c r="J371" s="56"/>
      <c r="K371" s="56"/>
      <c r="L371" s="56"/>
    </row>
    <row r="372" spans="1:12">
      <c r="A372" s="34"/>
      <c r="B372" s="55"/>
      <c r="C372" s="56"/>
      <c r="D372" s="56"/>
      <c r="E372" s="56"/>
      <c r="F372" s="56"/>
      <c r="G372" s="56"/>
      <c r="H372" s="56"/>
      <c r="I372" s="56"/>
      <c r="J372" s="56"/>
      <c r="K372" s="56"/>
      <c r="L372" s="56"/>
    </row>
    <row r="373" spans="1:12">
      <c r="A373" s="34"/>
      <c r="B373" s="55"/>
      <c r="C373" s="56"/>
      <c r="D373" s="56"/>
      <c r="E373" s="56"/>
      <c r="F373" s="56"/>
      <c r="G373" s="56"/>
      <c r="H373" s="56"/>
      <c r="I373" s="56"/>
      <c r="J373" s="56"/>
      <c r="K373" s="56"/>
      <c r="L373" s="56"/>
    </row>
    <row r="374" spans="1:12">
      <c r="A374" s="34"/>
      <c r="B374" s="55"/>
      <c r="C374" s="56"/>
      <c r="D374" s="56"/>
      <c r="E374" s="56"/>
      <c r="F374" s="56"/>
      <c r="G374" s="56"/>
      <c r="H374" s="56"/>
      <c r="I374" s="56"/>
      <c r="J374" s="56"/>
      <c r="K374" s="56"/>
      <c r="L374" s="56"/>
    </row>
    <row r="375" spans="1:12">
      <c r="A375" s="34"/>
      <c r="B375" s="55"/>
      <c r="C375" s="56"/>
      <c r="D375" s="56"/>
      <c r="E375" s="56"/>
      <c r="F375" s="56"/>
      <c r="G375" s="56"/>
      <c r="H375" s="56"/>
      <c r="I375" s="56"/>
      <c r="J375" s="56"/>
      <c r="K375" s="56"/>
      <c r="L375" s="56"/>
    </row>
    <row r="376" spans="1:12">
      <c r="A376" s="34"/>
      <c r="B376" s="55"/>
      <c r="C376" s="56"/>
      <c r="D376" s="56"/>
      <c r="E376" s="56"/>
      <c r="F376" s="56"/>
      <c r="G376" s="56"/>
      <c r="H376" s="56"/>
      <c r="I376" s="56"/>
      <c r="J376" s="56"/>
      <c r="K376" s="56"/>
      <c r="L376" s="56"/>
    </row>
    <row r="377" spans="1:12">
      <c r="A377" s="34"/>
      <c r="B377" s="55"/>
      <c r="C377" s="56"/>
      <c r="D377" s="56"/>
      <c r="E377" s="56"/>
      <c r="F377" s="56"/>
      <c r="G377" s="56"/>
      <c r="H377" s="56"/>
      <c r="I377" s="56"/>
      <c r="J377" s="56"/>
      <c r="K377" s="56"/>
      <c r="L377" s="56"/>
    </row>
    <row r="378" spans="1:12">
      <c r="A378" s="34"/>
      <c r="B378" s="55"/>
      <c r="C378" s="56"/>
      <c r="D378" s="56"/>
      <c r="E378" s="56"/>
      <c r="F378" s="56"/>
      <c r="G378" s="56"/>
      <c r="H378" s="56"/>
      <c r="I378" s="56"/>
      <c r="J378" s="56"/>
      <c r="K378" s="56"/>
      <c r="L378" s="56"/>
    </row>
    <row r="379" spans="1:12">
      <c r="A379" s="34"/>
      <c r="B379" s="55"/>
      <c r="C379" s="56"/>
      <c r="D379" s="56"/>
      <c r="E379" s="56"/>
      <c r="F379" s="56"/>
      <c r="G379" s="56"/>
      <c r="H379" s="56"/>
      <c r="I379" s="56"/>
      <c r="J379" s="56"/>
      <c r="K379" s="56"/>
      <c r="L379" s="56"/>
    </row>
    <row r="380" spans="1:12">
      <c r="A380" s="34"/>
      <c r="B380" s="55"/>
      <c r="C380" s="56"/>
      <c r="D380" s="56"/>
      <c r="E380" s="56"/>
      <c r="F380" s="56"/>
      <c r="G380" s="56"/>
      <c r="H380" s="56"/>
      <c r="I380" s="56"/>
      <c r="J380" s="56"/>
      <c r="K380" s="56"/>
      <c r="L380" s="56"/>
    </row>
    <row r="381" spans="1:12">
      <c r="A381" s="34"/>
      <c r="B381" s="55"/>
      <c r="C381" s="56"/>
      <c r="D381" s="56"/>
      <c r="E381" s="56"/>
      <c r="F381" s="56"/>
      <c r="G381" s="56"/>
      <c r="H381" s="56"/>
      <c r="I381" s="56"/>
      <c r="J381" s="56"/>
      <c r="K381" s="56"/>
      <c r="L381" s="56"/>
    </row>
    <row r="382" spans="1:12">
      <c r="A382" s="34"/>
      <c r="B382" s="55"/>
      <c r="C382" s="56"/>
      <c r="D382" s="56"/>
      <c r="E382" s="56"/>
      <c r="F382" s="56"/>
      <c r="G382" s="56"/>
      <c r="H382" s="56"/>
      <c r="I382" s="56"/>
      <c r="J382" s="56"/>
      <c r="K382" s="56"/>
      <c r="L382" s="56"/>
    </row>
    <row r="383" spans="1:12">
      <c r="A383" s="34"/>
      <c r="B383" s="55"/>
      <c r="C383" s="56"/>
      <c r="D383" s="56"/>
      <c r="E383" s="56"/>
      <c r="F383" s="56"/>
      <c r="G383" s="56"/>
      <c r="H383" s="56"/>
      <c r="I383" s="56"/>
      <c r="J383" s="56"/>
      <c r="K383" s="56"/>
      <c r="L383" s="56"/>
    </row>
    <row r="384" spans="1:12">
      <c r="A384" s="34"/>
      <c r="B384" s="55"/>
      <c r="C384" s="56"/>
      <c r="D384" s="56"/>
      <c r="E384" s="56"/>
      <c r="F384" s="56"/>
      <c r="G384" s="56"/>
      <c r="H384" s="56"/>
      <c r="I384" s="56"/>
      <c r="J384" s="56"/>
      <c r="K384" s="56"/>
      <c r="L384" s="56"/>
    </row>
    <row r="385" spans="1:12">
      <c r="A385" s="34"/>
      <c r="B385" s="55"/>
      <c r="C385" s="56"/>
      <c r="D385" s="56"/>
      <c r="E385" s="56"/>
      <c r="F385" s="56"/>
      <c r="G385" s="56"/>
      <c r="H385" s="56"/>
      <c r="I385" s="56"/>
      <c r="J385" s="56"/>
      <c r="K385" s="56"/>
      <c r="L385" s="56"/>
    </row>
    <row r="386" spans="1:12">
      <c r="A386" s="34"/>
      <c r="B386" s="55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spans="1:12">
      <c r="A387" s="34"/>
      <c r="B387" s="55"/>
      <c r="C387" s="56"/>
      <c r="D387" s="56"/>
      <c r="E387" s="56"/>
      <c r="F387" s="56"/>
      <c r="G387" s="56"/>
      <c r="H387" s="56"/>
      <c r="I387" s="56"/>
      <c r="J387" s="56"/>
      <c r="K387" s="56"/>
      <c r="L387" s="56"/>
    </row>
    <row r="388" spans="1:12">
      <c r="A388" s="34"/>
      <c r="B388" s="55"/>
      <c r="C388" s="56"/>
      <c r="D388" s="56"/>
      <c r="E388" s="56"/>
      <c r="F388" s="56"/>
      <c r="G388" s="56"/>
      <c r="H388" s="56"/>
      <c r="I388" s="56"/>
      <c r="J388" s="56"/>
      <c r="K388" s="56"/>
      <c r="L388" s="56"/>
    </row>
    <row r="389" spans="1:12">
      <c r="A389" s="34"/>
      <c r="B389" s="55"/>
      <c r="C389" s="56"/>
      <c r="D389" s="56"/>
      <c r="E389" s="56"/>
      <c r="F389" s="56"/>
      <c r="G389" s="56"/>
      <c r="H389" s="56"/>
      <c r="I389" s="56"/>
      <c r="J389" s="56"/>
      <c r="K389" s="56"/>
      <c r="L389" s="56"/>
    </row>
    <row r="390" spans="1:12">
      <c r="A390" s="34"/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</row>
    <row r="391" spans="1:12">
      <c r="A391" s="34"/>
      <c r="B391" s="55"/>
      <c r="C391" s="56"/>
      <c r="D391" s="56"/>
      <c r="E391" s="56"/>
      <c r="F391" s="56"/>
      <c r="G391" s="56"/>
      <c r="H391" s="56"/>
      <c r="I391" s="56"/>
      <c r="J391" s="56"/>
      <c r="K391" s="56"/>
      <c r="L391" s="56"/>
    </row>
    <row r="392" spans="1:12">
      <c r="A392" s="34"/>
      <c r="B392" s="55"/>
      <c r="C392" s="56"/>
      <c r="D392" s="56"/>
      <c r="E392" s="56"/>
      <c r="F392" s="56"/>
      <c r="G392" s="56"/>
      <c r="H392" s="56"/>
      <c r="I392" s="56"/>
      <c r="J392" s="56"/>
      <c r="K392" s="56"/>
      <c r="L392" s="56"/>
    </row>
    <row r="393" spans="1:12">
      <c r="A393" s="34"/>
      <c r="B393" s="55"/>
      <c r="C393" s="56"/>
      <c r="D393" s="56"/>
      <c r="E393" s="56"/>
      <c r="F393" s="56"/>
      <c r="G393" s="56"/>
      <c r="H393" s="56"/>
      <c r="I393" s="56"/>
      <c r="J393" s="56"/>
      <c r="K393" s="56"/>
      <c r="L393" s="56"/>
    </row>
    <row r="394" spans="1:12">
      <c r="A394" s="34"/>
      <c r="B394" s="55"/>
      <c r="C394" s="56"/>
      <c r="D394" s="56"/>
      <c r="E394" s="56"/>
      <c r="F394" s="56"/>
      <c r="G394" s="56"/>
      <c r="H394" s="56"/>
      <c r="I394" s="56"/>
      <c r="J394" s="56"/>
      <c r="K394" s="56"/>
      <c r="L394" s="56"/>
    </row>
    <row r="395" spans="1:12">
      <c r="A395" s="34"/>
      <c r="B395" s="55"/>
      <c r="C395" s="56"/>
      <c r="D395" s="56"/>
      <c r="E395" s="56"/>
      <c r="F395" s="56"/>
      <c r="G395" s="56"/>
      <c r="H395" s="56"/>
      <c r="I395" s="56"/>
      <c r="J395" s="56"/>
      <c r="K395" s="56"/>
      <c r="L395" s="56"/>
    </row>
    <row r="396" spans="1:12">
      <c r="A396" s="34"/>
      <c r="B396" s="55"/>
      <c r="C396" s="56"/>
      <c r="D396" s="56"/>
      <c r="E396" s="56"/>
      <c r="F396" s="56"/>
      <c r="G396" s="56"/>
      <c r="H396" s="56"/>
      <c r="I396" s="56"/>
      <c r="J396" s="56"/>
      <c r="K396" s="56"/>
      <c r="L396" s="56"/>
    </row>
    <row r="397" spans="1:12">
      <c r="A397" s="34"/>
      <c r="B397" s="55"/>
      <c r="C397" s="56"/>
      <c r="D397" s="56"/>
      <c r="E397" s="56"/>
      <c r="F397" s="56"/>
      <c r="G397" s="56"/>
      <c r="H397" s="56"/>
      <c r="I397" s="56"/>
      <c r="J397" s="56"/>
      <c r="K397" s="56"/>
      <c r="L397" s="56"/>
    </row>
    <row r="398" spans="1:12">
      <c r="A398" s="34"/>
      <c r="B398" s="55"/>
      <c r="C398" s="56"/>
      <c r="D398" s="56"/>
      <c r="E398" s="56"/>
      <c r="F398" s="56"/>
      <c r="G398" s="56"/>
      <c r="H398" s="56"/>
      <c r="I398" s="56"/>
      <c r="J398" s="56"/>
      <c r="K398" s="56"/>
      <c r="L398" s="56"/>
    </row>
    <row r="399" spans="1:12">
      <c r="A399" s="34"/>
      <c r="B399" s="55"/>
      <c r="C399" s="56"/>
      <c r="D399" s="56"/>
      <c r="E399" s="56"/>
      <c r="F399" s="56"/>
      <c r="G399" s="56"/>
      <c r="H399" s="56"/>
      <c r="I399" s="56"/>
      <c r="J399" s="56"/>
      <c r="K399" s="56"/>
      <c r="L399" s="56"/>
    </row>
    <row r="400" spans="1:12">
      <c r="A400" s="34"/>
      <c r="B400" s="55"/>
      <c r="C400" s="56"/>
      <c r="D400" s="56"/>
      <c r="E400" s="56"/>
      <c r="F400" s="56"/>
      <c r="G400" s="56"/>
      <c r="H400" s="56"/>
      <c r="I400" s="56"/>
      <c r="J400" s="56"/>
      <c r="K400" s="56"/>
      <c r="L400" s="56"/>
    </row>
    <row r="401" spans="1:12">
      <c r="A401" s="34"/>
      <c r="B401" s="55"/>
      <c r="C401" s="56"/>
      <c r="D401" s="56"/>
      <c r="E401" s="56"/>
      <c r="F401" s="56"/>
      <c r="G401" s="56"/>
      <c r="H401" s="56"/>
      <c r="I401" s="56"/>
      <c r="J401" s="56"/>
      <c r="K401" s="56"/>
      <c r="L401" s="56"/>
    </row>
    <row r="402" spans="1:12">
      <c r="A402" s="34"/>
      <c r="B402" s="55"/>
      <c r="C402" s="56"/>
      <c r="D402" s="56"/>
      <c r="E402" s="56"/>
      <c r="F402" s="56"/>
      <c r="G402" s="56"/>
      <c r="H402" s="56"/>
      <c r="I402" s="56"/>
      <c r="J402" s="56"/>
      <c r="K402" s="56"/>
      <c r="L402" s="56"/>
    </row>
    <row r="403" spans="1:12">
      <c r="A403" s="34"/>
      <c r="B403" s="55"/>
      <c r="C403" s="56"/>
      <c r="D403" s="56"/>
      <c r="E403" s="56"/>
      <c r="F403" s="56"/>
      <c r="G403" s="56"/>
      <c r="H403" s="56"/>
      <c r="I403" s="56"/>
      <c r="J403" s="56"/>
      <c r="K403" s="56"/>
      <c r="L403" s="56"/>
    </row>
    <row r="404" spans="1:12">
      <c r="A404" s="34"/>
      <c r="B404" s="55"/>
      <c r="C404" s="56"/>
      <c r="D404" s="56"/>
      <c r="E404" s="56"/>
      <c r="F404" s="56"/>
      <c r="G404" s="56"/>
      <c r="H404" s="56"/>
      <c r="I404" s="56"/>
      <c r="J404" s="56"/>
      <c r="K404" s="56"/>
      <c r="L404" s="56"/>
    </row>
    <row r="405" spans="1:12">
      <c r="A405" s="34"/>
      <c r="B405" s="55"/>
      <c r="C405" s="56"/>
      <c r="D405" s="56"/>
      <c r="E405" s="56"/>
      <c r="F405" s="56"/>
      <c r="G405" s="56"/>
      <c r="H405" s="56"/>
      <c r="I405" s="56"/>
      <c r="J405" s="56"/>
      <c r="K405" s="56"/>
      <c r="L405" s="56"/>
    </row>
    <row r="406" spans="1:12">
      <c r="A406" s="34"/>
      <c r="B406" s="55"/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7" spans="1:12">
      <c r="A407" s="34"/>
      <c r="B407" s="55"/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spans="1:12">
      <c r="A408" s="34"/>
      <c r="B408" s="55"/>
      <c r="C408" s="56"/>
      <c r="D408" s="56"/>
      <c r="E408" s="56"/>
      <c r="F408" s="56"/>
      <c r="G408" s="56"/>
      <c r="H408" s="56"/>
      <c r="I408" s="56"/>
      <c r="J408" s="56"/>
      <c r="K408" s="56"/>
      <c r="L408" s="56"/>
    </row>
    <row r="409" spans="1:12">
      <c r="A409" s="34"/>
      <c r="B409" s="55"/>
      <c r="C409" s="56"/>
      <c r="D409" s="56"/>
      <c r="E409" s="56"/>
      <c r="F409" s="56"/>
      <c r="G409" s="56"/>
      <c r="H409" s="56"/>
      <c r="I409" s="56"/>
      <c r="J409" s="56"/>
      <c r="K409" s="56"/>
      <c r="L409" s="56"/>
    </row>
    <row r="410" spans="1:12">
      <c r="A410" s="34"/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</row>
    <row r="411" spans="1:12">
      <c r="A411" s="34"/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</row>
    <row r="412" spans="1:12">
      <c r="A412" s="34"/>
      <c r="B412" s="55"/>
      <c r="C412" s="56"/>
      <c r="D412" s="56"/>
      <c r="E412" s="56"/>
      <c r="F412" s="56"/>
      <c r="G412" s="56"/>
      <c r="H412" s="56"/>
      <c r="I412" s="56"/>
      <c r="J412" s="56"/>
      <c r="K412" s="56"/>
      <c r="L412" s="56"/>
    </row>
    <row r="413" spans="1:12">
      <c r="A413" s="34"/>
      <c r="B413" s="55"/>
      <c r="C413" s="56"/>
      <c r="D413" s="56"/>
      <c r="E413" s="56"/>
      <c r="F413" s="56"/>
      <c r="G413" s="56"/>
      <c r="H413" s="56"/>
      <c r="I413" s="56"/>
      <c r="J413" s="56"/>
      <c r="K413" s="56"/>
      <c r="L413" s="56"/>
    </row>
    <row r="414" spans="1:12">
      <c r="A414" s="34"/>
      <c r="B414" s="55"/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spans="1:12">
      <c r="A415" s="34"/>
      <c r="B415" s="55"/>
      <c r="C415" s="56"/>
      <c r="D415" s="56"/>
      <c r="E415" s="56"/>
      <c r="F415" s="56"/>
      <c r="G415" s="56"/>
      <c r="H415" s="56"/>
      <c r="I415" s="56"/>
      <c r="J415" s="56"/>
      <c r="K415" s="56"/>
      <c r="L415" s="56"/>
    </row>
    <row r="416" spans="1:12">
      <c r="A416" s="34"/>
      <c r="B416" s="55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1:12">
      <c r="A417" s="34"/>
      <c r="B417" s="55"/>
      <c r="C417" s="56"/>
      <c r="D417" s="56"/>
      <c r="E417" s="56"/>
      <c r="F417" s="56"/>
      <c r="G417" s="56"/>
      <c r="H417" s="56"/>
      <c r="I417" s="56"/>
      <c r="J417" s="56"/>
      <c r="K417" s="56"/>
      <c r="L417" s="56"/>
    </row>
    <row r="418" spans="1:12">
      <c r="A418" s="34"/>
      <c r="B418" s="55"/>
      <c r="C418" s="56"/>
      <c r="D418" s="56"/>
      <c r="E418" s="56"/>
      <c r="F418" s="56"/>
      <c r="G418" s="56"/>
      <c r="H418" s="56"/>
      <c r="I418" s="56"/>
      <c r="J418" s="56"/>
      <c r="K418" s="56"/>
      <c r="L418" s="56"/>
    </row>
    <row r="419" spans="1:12">
      <c r="A419" s="34"/>
      <c r="B419" s="55"/>
      <c r="C419" s="56"/>
      <c r="D419" s="56"/>
      <c r="E419" s="56"/>
      <c r="F419" s="56"/>
      <c r="G419" s="56"/>
      <c r="H419" s="56"/>
      <c r="I419" s="56"/>
      <c r="J419" s="56"/>
      <c r="K419" s="56"/>
      <c r="L419" s="56"/>
    </row>
    <row r="420" spans="1:12">
      <c r="A420" s="34"/>
      <c r="B420" s="55"/>
      <c r="C420" s="56"/>
      <c r="D420" s="56"/>
      <c r="E420" s="56"/>
      <c r="F420" s="56"/>
      <c r="G420" s="56"/>
      <c r="H420" s="56"/>
      <c r="I420" s="56"/>
      <c r="J420" s="56"/>
      <c r="K420" s="56"/>
      <c r="L420" s="56"/>
    </row>
    <row r="421" spans="1:12">
      <c r="A421" s="34"/>
      <c r="B421" s="55"/>
      <c r="C421" s="56"/>
      <c r="D421" s="56"/>
      <c r="E421" s="56"/>
      <c r="F421" s="56"/>
      <c r="G421" s="56"/>
      <c r="H421" s="56"/>
      <c r="I421" s="56"/>
      <c r="J421" s="56"/>
      <c r="K421" s="56"/>
      <c r="L421" s="56"/>
    </row>
    <row r="422" spans="1:12">
      <c r="A422" s="34"/>
      <c r="B422" s="55"/>
      <c r="C422" s="56"/>
      <c r="D422" s="56"/>
      <c r="E422" s="56"/>
      <c r="F422" s="56"/>
      <c r="G422" s="56"/>
      <c r="H422" s="56"/>
      <c r="I422" s="56"/>
      <c r="J422" s="56"/>
      <c r="K422" s="56"/>
      <c r="L422" s="56"/>
    </row>
    <row r="423" spans="1:12">
      <c r="A423" s="34"/>
      <c r="B423" s="55"/>
      <c r="C423" s="56"/>
      <c r="D423" s="56"/>
      <c r="E423" s="56"/>
      <c r="F423" s="56"/>
      <c r="G423" s="56"/>
      <c r="H423" s="56"/>
      <c r="I423" s="56"/>
      <c r="J423" s="56"/>
      <c r="K423" s="56"/>
      <c r="L423" s="56"/>
    </row>
    <row r="424" spans="1:12">
      <c r="A424" s="34"/>
      <c r="B424" s="55"/>
      <c r="C424" s="56"/>
      <c r="D424" s="56"/>
      <c r="E424" s="56"/>
      <c r="F424" s="56"/>
      <c r="G424" s="56"/>
      <c r="H424" s="56"/>
      <c r="I424" s="56"/>
      <c r="J424" s="56"/>
      <c r="K424" s="56"/>
      <c r="L424" s="56"/>
    </row>
    <row r="425" spans="1:12">
      <c r="A425" s="34"/>
      <c r="B425" s="55"/>
      <c r="C425" s="56"/>
      <c r="D425" s="56"/>
      <c r="E425" s="56"/>
      <c r="F425" s="56"/>
      <c r="G425" s="56"/>
      <c r="H425" s="56"/>
      <c r="I425" s="56"/>
      <c r="J425" s="56"/>
      <c r="K425" s="56"/>
      <c r="L425" s="56"/>
    </row>
    <row r="426" spans="1:12">
      <c r="A426" s="34"/>
      <c r="B426" s="55"/>
      <c r="C426" s="56"/>
      <c r="D426" s="56"/>
      <c r="E426" s="56"/>
      <c r="F426" s="56"/>
      <c r="G426" s="56"/>
      <c r="H426" s="56"/>
      <c r="I426" s="56"/>
      <c r="J426" s="56"/>
      <c r="K426" s="56"/>
      <c r="L426" s="56"/>
    </row>
    <row r="427" spans="1:12">
      <c r="A427" s="34"/>
      <c r="B427" s="55"/>
      <c r="C427" s="56"/>
      <c r="D427" s="56"/>
      <c r="E427" s="56"/>
      <c r="F427" s="56"/>
      <c r="G427" s="56"/>
      <c r="H427" s="56"/>
      <c r="I427" s="56"/>
      <c r="J427" s="56"/>
      <c r="K427" s="56"/>
      <c r="L427" s="56"/>
    </row>
    <row r="428" spans="1:12">
      <c r="A428" s="34"/>
      <c r="B428" s="55"/>
      <c r="C428" s="56"/>
      <c r="D428" s="56"/>
      <c r="E428" s="56"/>
      <c r="F428" s="56"/>
      <c r="G428" s="56"/>
      <c r="H428" s="56"/>
      <c r="I428" s="56"/>
      <c r="J428" s="56"/>
      <c r="K428" s="56"/>
      <c r="L428" s="56"/>
    </row>
    <row r="429" spans="1:12">
      <c r="A429" s="34"/>
      <c r="B429" s="55"/>
      <c r="C429" s="56"/>
      <c r="D429" s="56"/>
      <c r="E429" s="56"/>
      <c r="F429" s="56"/>
      <c r="G429" s="56"/>
      <c r="H429" s="56"/>
      <c r="I429" s="56"/>
      <c r="J429" s="56"/>
      <c r="K429" s="56"/>
      <c r="L429" s="56"/>
    </row>
    <row r="430" spans="1:12">
      <c r="A430" s="34"/>
      <c r="B430" s="55"/>
      <c r="C430" s="56"/>
      <c r="D430" s="56"/>
      <c r="E430" s="56"/>
      <c r="F430" s="56"/>
      <c r="G430" s="56"/>
      <c r="H430" s="56"/>
      <c r="I430" s="56"/>
      <c r="J430" s="56"/>
      <c r="K430" s="56"/>
      <c r="L430" s="56"/>
    </row>
    <row r="431" spans="1:12">
      <c r="A431" s="34"/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</row>
    <row r="432" spans="1:12">
      <c r="A432" s="34"/>
      <c r="B432" s="55"/>
      <c r="C432" s="56"/>
      <c r="D432" s="56"/>
      <c r="E432" s="56"/>
      <c r="F432" s="56"/>
      <c r="G432" s="56"/>
      <c r="H432" s="56"/>
      <c r="I432" s="56"/>
      <c r="J432" s="56"/>
      <c r="K432" s="56"/>
      <c r="L432" s="56"/>
    </row>
    <row r="433" spans="1:12">
      <c r="A433" s="34"/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</row>
    <row r="434" spans="1:12">
      <c r="A434" s="34"/>
      <c r="B434" s="55"/>
      <c r="C434" s="56"/>
      <c r="D434" s="56"/>
      <c r="E434" s="56"/>
      <c r="F434" s="56"/>
      <c r="G434" s="56"/>
      <c r="H434" s="56"/>
      <c r="I434" s="56"/>
      <c r="J434" s="56"/>
      <c r="K434" s="56"/>
      <c r="L434" s="56"/>
    </row>
    <row r="435" spans="1:12">
      <c r="A435" s="34"/>
      <c r="B435" s="55"/>
      <c r="C435" s="56"/>
      <c r="D435" s="56"/>
      <c r="E435" s="56"/>
      <c r="F435" s="56"/>
      <c r="G435" s="56"/>
      <c r="H435" s="56"/>
      <c r="I435" s="56"/>
      <c r="J435" s="56"/>
      <c r="K435" s="56"/>
      <c r="L435" s="56"/>
    </row>
    <row r="436" spans="1:12">
      <c r="A436" s="34"/>
      <c r="B436" s="55"/>
      <c r="C436" s="56"/>
      <c r="D436" s="56"/>
      <c r="E436" s="56"/>
      <c r="F436" s="56"/>
      <c r="G436" s="56"/>
      <c r="H436" s="56"/>
      <c r="I436" s="56"/>
      <c r="J436" s="56"/>
      <c r="K436" s="56"/>
      <c r="L436" s="56"/>
    </row>
    <row r="437" spans="1:12">
      <c r="A437" s="34"/>
      <c r="B437" s="55"/>
      <c r="C437" s="56"/>
      <c r="D437" s="56"/>
      <c r="E437" s="56"/>
      <c r="F437" s="56"/>
      <c r="G437" s="56"/>
      <c r="H437" s="56"/>
      <c r="I437" s="56"/>
      <c r="J437" s="56"/>
      <c r="K437" s="56"/>
      <c r="L437" s="56"/>
    </row>
    <row r="438" spans="1:12">
      <c r="A438" s="34"/>
      <c r="B438" s="55"/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39" spans="1:12">
      <c r="A439" s="34"/>
      <c r="B439" s="55"/>
      <c r="C439" s="56"/>
      <c r="D439" s="56"/>
      <c r="E439" s="56"/>
      <c r="F439" s="56"/>
      <c r="G439" s="56"/>
      <c r="H439" s="56"/>
      <c r="I439" s="56"/>
      <c r="J439" s="56"/>
      <c r="K439" s="56"/>
      <c r="L439" s="56"/>
    </row>
    <row r="440" spans="1:12">
      <c r="A440" s="34"/>
      <c r="B440" s="55"/>
      <c r="C440" s="56"/>
      <c r="D440" s="56"/>
      <c r="E440" s="56"/>
      <c r="F440" s="56"/>
      <c r="G440" s="56"/>
      <c r="H440" s="56"/>
      <c r="I440" s="56"/>
      <c r="J440" s="56"/>
      <c r="K440" s="56"/>
      <c r="L440" s="56"/>
    </row>
    <row r="441" spans="1:12">
      <c r="A441" s="34"/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56"/>
    </row>
    <row r="442" spans="1:12">
      <c r="A442" s="34"/>
      <c r="B442" s="55"/>
      <c r="C442" s="56"/>
      <c r="D442" s="56"/>
      <c r="E442" s="56"/>
      <c r="F442" s="56"/>
      <c r="G442" s="56"/>
      <c r="H442" s="56"/>
      <c r="I442" s="56"/>
      <c r="J442" s="56"/>
      <c r="K442" s="56"/>
      <c r="L442" s="56"/>
    </row>
    <row r="443" spans="1:12">
      <c r="A443" s="34"/>
      <c r="B443" s="55"/>
      <c r="C443" s="56"/>
      <c r="D443" s="56"/>
      <c r="E443" s="56"/>
      <c r="F443" s="56"/>
      <c r="G443" s="56"/>
      <c r="H443" s="56"/>
      <c r="I443" s="56"/>
      <c r="J443" s="56"/>
      <c r="K443" s="56"/>
      <c r="L443" s="56"/>
    </row>
    <row r="444" spans="1:12">
      <c r="A444" s="34"/>
      <c r="B444" s="55"/>
      <c r="C444" s="56"/>
      <c r="D444" s="56"/>
      <c r="E444" s="56"/>
      <c r="F444" s="56"/>
      <c r="G444" s="56"/>
      <c r="H444" s="56"/>
      <c r="I444" s="56"/>
      <c r="J444" s="56"/>
      <c r="K444" s="56"/>
      <c r="L444" s="56"/>
    </row>
    <row r="445" spans="1:12">
      <c r="A445" s="34"/>
      <c r="B445" s="55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1:12">
      <c r="A446" s="34"/>
      <c r="B446" s="55"/>
      <c r="C446" s="56"/>
      <c r="D446" s="56"/>
      <c r="E446" s="56"/>
      <c r="F446" s="56"/>
      <c r="G446" s="56"/>
      <c r="H446" s="56"/>
      <c r="I446" s="56"/>
      <c r="J446" s="56"/>
      <c r="K446" s="56"/>
      <c r="L446" s="56"/>
    </row>
    <row r="447" spans="1:12">
      <c r="A447" s="34"/>
      <c r="B447" s="55"/>
      <c r="C447" s="56"/>
      <c r="D447" s="56"/>
      <c r="E447" s="56"/>
      <c r="F447" s="56"/>
      <c r="G447" s="56"/>
      <c r="H447" s="56"/>
      <c r="I447" s="56"/>
      <c r="J447" s="56"/>
      <c r="K447" s="56"/>
      <c r="L447" s="56"/>
    </row>
    <row r="448" spans="1:12">
      <c r="A448" s="34"/>
      <c r="B448" s="55"/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49" spans="1:12">
      <c r="A449" s="34"/>
      <c r="B449" s="55"/>
      <c r="C449" s="56"/>
      <c r="D449" s="56"/>
      <c r="E449" s="56"/>
      <c r="F449" s="56"/>
      <c r="G449" s="56"/>
      <c r="H449" s="56"/>
      <c r="I449" s="56"/>
      <c r="J449" s="56"/>
      <c r="K449" s="56"/>
      <c r="L449" s="56"/>
    </row>
    <row r="450" spans="1:12">
      <c r="A450" s="34"/>
      <c r="B450" s="55"/>
      <c r="C450" s="56"/>
      <c r="D450" s="56"/>
      <c r="E450" s="56"/>
      <c r="F450" s="56"/>
      <c r="G450" s="56"/>
      <c r="H450" s="56"/>
      <c r="I450" s="56"/>
      <c r="J450" s="56"/>
      <c r="K450" s="56"/>
      <c r="L450" s="56"/>
    </row>
    <row r="451" spans="1:12">
      <c r="A451" s="34"/>
      <c r="B451" s="55"/>
      <c r="C451" s="56"/>
      <c r="D451" s="56"/>
      <c r="E451" s="56"/>
      <c r="F451" s="56"/>
      <c r="G451" s="56"/>
      <c r="H451" s="56"/>
      <c r="I451" s="56"/>
      <c r="J451" s="56"/>
      <c r="K451" s="56"/>
      <c r="L451" s="56"/>
    </row>
    <row r="452" spans="1:12">
      <c r="A452" s="34"/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  <row r="453" spans="1:12">
      <c r="A453" s="34"/>
      <c r="B453" s="55"/>
      <c r="C453" s="56"/>
      <c r="D453" s="56"/>
      <c r="E453" s="56"/>
      <c r="F453" s="56"/>
      <c r="G453" s="56"/>
      <c r="H453" s="56"/>
      <c r="I453" s="56"/>
      <c r="J453" s="56"/>
      <c r="K453" s="56"/>
      <c r="L453" s="56"/>
    </row>
    <row r="454" spans="1:12">
      <c r="A454" s="34"/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</row>
    <row r="455" spans="1:12">
      <c r="A455" s="34"/>
      <c r="B455" s="55"/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spans="1:12">
      <c r="A456" s="34"/>
      <c r="B456" s="55"/>
      <c r="C456" s="56"/>
      <c r="D456" s="56"/>
      <c r="E456" s="56"/>
      <c r="F456" s="56"/>
      <c r="G456" s="56"/>
      <c r="H456" s="56"/>
      <c r="I456" s="56"/>
      <c r="J456" s="56"/>
      <c r="K456" s="56"/>
      <c r="L456" s="56"/>
    </row>
    <row r="457" spans="1:12">
      <c r="A457" s="34"/>
      <c r="B457" s="55"/>
      <c r="C457" s="56"/>
      <c r="D457" s="56"/>
      <c r="E457" s="56"/>
      <c r="F457" s="56"/>
      <c r="G457" s="56"/>
      <c r="H457" s="56"/>
      <c r="I457" s="56"/>
      <c r="J457" s="56"/>
      <c r="K457" s="56"/>
      <c r="L457" s="56"/>
    </row>
    <row r="458" spans="1:12">
      <c r="A458" s="34"/>
      <c r="B458" s="55"/>
      <c r="C458" s="56"/>
      <c r="D458" s="56"/>
      <c r="E458" s="56"/>
      <c r="F458" s="56"/>
      <c r="G458" s="56"/>
      <c r="H458" s="56"/>
      <c r="I458" s="56"/>
      <c r="J458" s="56"/>
      <c r="K458" s="56"/>
      <c r="L458" s="56"/>
    </row>
    <row r="459" spans="1:12">
      <c r="A459" s="34"/>
      <c r="B459" s="55"/>
      <c r="C459" s="56"/>
      <c r="D459" s="56"/>
      <c r="E459" s="56"/>
      <c r="F459" s="56"/>
      <c r="G459" s="56"/>
      <c r="H459" s="56"/>
      <c r="I459" s="56"/>
      <c r="J459" s="56"/>
      <c r="K459" s="56"/>
      <c r="L459" s="56"/>
    </row>
    <row r="460" spans="1:12">
      <c r="A460" s="34"/>
      <c r="B460" s="55"/>
      <c r="C460" s="56"/>
      <c r="D460" s="56"/>
      <c r="E460" s="56"/>
      <c r="F460" s="56"/>
      <c r="G460" s="56"/>
      <c r="H460" s="56"/>
      <c r="I460" s="56"/>
      <c r="J460" s="56"/>
      <c r="K460" s="56"/>
      <c r="L460" s="56"/>
    </row>
    <row r="461" spans="1:12">
      <c r="A461" s="34"/>
      <c r="B461" s="55"/>
      <c r="C461" s="56"/>
      <c r="D461" s="56"/>
      <c r="E461" s="56"/>
      <c r="F461" s="56"/>
      <c r="G461" s="56"/>
      <c r="H461" s="56"/>
      <c r="I461" s="56"/>
      <c r="J461" s="56"/>
      <c r="K461" s="56"/>
      <c r="L461" s="56"/>
    </row>
    <row r="462" spans="1:12">
      <c r="A462" s="34"/>
      <c r="B462" s="55"/>
      <c r="C462" s="56"/>
      <c r="D462" s="56"/>
      <c r="E462" s="56"/>
      <c r="F462" s="56"/>
      <c r="G462" s="56"/>
      <c r="H462" s="56"/>
      <c r="I462" s="56"/>
      <c r="J462" s="56"/>
      <c r="K462" s="56"/>
      <c r="L462" s="56"/>
    </row>
    <row r="463" spans="1:12">
      <c r="A463" s="34"/>
      <c r="B463" s="55"/>
      <c r="C463" s="56"/>
      <c r="D463" s="56"/>
      <c r="E463" s="56"/>
      <c r="F463" s="56"/>
      <c r="G463" s="56"/>
      <c r="H463" s="56"/>
      <c r="I463" s="56"/>
      <c r="J463" s="56"/>
      <c r="K463" s="56"/>
      <c r="L463" s="56"/>
    </row>
    <row r="464" spans="1:12">
      <c r="A464" s="34"/>
      <c r="B464" s="55"/>
      <c r="C464" s="56"/>
      <c r="D464" s="56"/>
      <c r="E464" s="56"/>
      <c r="F464" s="56"/>
      <c r="G464" s="56"/>
      <c r="H464" s="56"/>
      <c r="I464" s="56"/>
      <c r="J464" s="56"/>
      <c r="K464" s="56"/>
      <c r="L464" s="56"/>
    </row>
    <row r="465" spans="1:12">
      <c r="A465" s="34"/>
      <c r="B465" s="55"/>
      <c r="C465" s="56"/>
      <c r="D465" s="56"/>
      <c r="E465" s="56"/>
      <c r="F465" s="56"/>
      <c r="G465" s="56"/>
      <c r="H465" s="56"/>
      <c r="I465" s="56"/>
      <c r="J465" s="56"/>
      <c r="K465" s="56"/>
      <c r="L465" s="56"/>
    </row>
    <row r="466" spans="1:12">
      <c r="A466" s="34"/>
      <c r="B466" s="55"/>
      <c r="C466" s="56"/>
      <c r="D466" s="56"/>
      <c r="E466" s="56"/>
      <c r="F466" s="56"/>
      <c r="G466" s="56"/>
      <c r="H466" s="56"/>
      <c r="I466" s="56"/>
      <c r="J466" s="56"/>
      <c r="K466" s="56"/>
      <c r="L466" s="56"/>
    </row>
    <row r="467" spans="1:12">
      <c r="A467" s="34"/>
      <c r="B467" s="55"/>
      <c r="C467" s="56"/>
      <c r="D467" s="56"/>
      <c r="E467" s="56"/>
      <c r="F467" s="56"/>
      <c r="G467" s="56"/>
      <c r="H467" s="56"/>
      <c r="I467" s="56"/>
      <c r="J467" s="56"/>
      <c r="K467" s="56"/>
      <c r="L467" s="56"/>
    </row>
    <row r="468" spans="1:12">
      <c r="A468" s="34"/>
      <c r="B468" s="55"/>
      <c r="C468" s="56"/>
      <c r="D468" s="56"/>
      <c r="E468" s="56"/>
      <c r="F468" s="56"/>
      <c r="G468" s="56"/>
      <c r="H468" s="56"/>
      <c r="I468" s="56"/>
      <c r="J468" s="56"/>
      <c r="K468" s="56"/>
      <c r="L468" s="56"/>
    </row>
    <row r="469" spans="1:12">
      <c r="A469" s="34"/>
      <c r="B469" s="55"/>
      <c r="C469" s="56"/>
      <c r="D469" s="56"/>
      <c r="E469" s="56"/>
      <c r="F469" s="56"/>
      <c r="G469" s="56"/>
      <c r="H469" s="56"/>
      <c r="I469" s="56"/>
      <c r="J469" s="56"/>
      <c r="K469" s="56"/>
      <c r="L469" s="56"/>
    </row>
    <row r="470" spans="1:12">
      <c r="A470" s="34"/>
      <c r="B470" s="55"/>
      <c r="C470" s="56"/>
      <c r="D470" s="56"/>
      <c r="E470" s="56"/>
      <c r="F470" s="56"/>
      <c r="G470" s="56"/>
      <c r="H470" s="56"/>
      <c r="I470" s="56"/>
      <c r="J470" s="56"/>
      <c r="K470" s="56"/>
      <c r="L470" s="56"/>
    </row>
    <row r="471" spans="1:12">
      <c r="A471" s="34"/>
      <c r="B471" s="55"/>
      <c r="C471" s="56"/>
      <c r="D471" s="56"/>
      <c r="E471" s="56"/>
      <c r="F471" s="56"/>
      <c r="G471" s="56"/>
      <c r="H471" s="56"/>
      <c r="I471" s="56"/>
      <c r="J471" s="56"/>
      <c r="K471" s="56"/>
      <c r="L471" s="56"/>
    </row>
    <row r="472" spans="1:12">
      <c r="A472" s="34"/>
      <c r="B472" s="55"/>
      <c r="C472" s="56"/>
      <c r="D472" s="56"/>
      <c r="E472" s="56"/>
      <c r="F472" s="56"/>
      <c r="G472" s="56"/>
      <c r="H472" s="56"/>
      <c r="I472" s="56"/>
      <c r="J472" s="56"/>
      <c r="K472" s="56"/>
      <c r="L472" s="56"/>
    </row>
    <row r="473" spans="1:12">
      <c r="A473" s="34"/>
      <c r="B473" s="55"/>
      <c r="C473" s="56"/>
      <c r="D473" s="56"/>
      <c r="E473" s="56"/>
      <c r="F473" s="56"/>
      <c r="G473" s="56"/>
      <c r="H473" s="56"/>
      <c r="I473" s="56"/>
      <c r="J473" s="56"/>
      <c r="K473" s="56"/>
      <c r="L473" s="56"/>
    </row>
    <row r="474" spans="1:12">
      <c r="A474" s="34"/>
      <c r="B474" s="55"/>
      <c r="C474" s="56"/>
      <c r="D474" s="56"/>
      <c r="E474" s="56"/>
      <c r="F474" s="56"/>
      <c r="G474" s="56"/>
      <c r="H474" s="56"/>
      <c r="I474" s="56"/>
      <c r="J474" s="56"/>
      <c r="K474" s="56"/>
      <c r="L474" s="56"/>
    </row>
    <row r="475" spans="1:12">
      <c r="A475" s="34"/>
      <c r="B475" s="55"/>
      <c r="C475" s="56"/>
      <c r="D475" s="56"/>
      <c r="E475" s="56"/>
      <c r="F475" s="56"/>
      <c r="G475" s="56"/>
      <c r="H475" s="56"/>
      <c r="I475" s="56"/>
      <c r="J475" s="56"/>
      <c r="K475" s="56"/>
      <c r="L475" s="56"/>
    </row>
    <row r="476" spans="1:12">
      <c r="A476" s="34"/>
      <c r="B476" s="55"/>
      <c r="C476" s="56"/>
      <c r="D476" s="56"/>
      <c r="E476" s="56"/>
      <c r="F476" s="56"/>
      <c r="G476" s="56"/>
      <c r="H476" s="56"/>
      <c r="I476" s="56"/>
      <c r="J476" s="56"/>
      <c r="K476" s="56"/>
      <c r="L476" s="56"/>
    </row>
    <row r="477" spans="1:12">
      <c r="A477" s="34"/>
      <c r="B477" s="55"/>
      <c r="C477" s="56"/>
      <c r="D477" s="56"/>
      <c r="E477" s="56"/>
      <c r="F477" s="56"/>
      <c r="G477" s="56"/>
      <c r="H477" s="56"/>
      <c r="I477" s="56"/>
      <c r="J477" s="56"/>
      <c r="K477" s="56"/>
      <c r="L477" s="56"/>
    </row>
    <row r="478" spans="1:12">
      <c r="A478" s="34"/>
      <c r="B478" s="55"/>
      <c r="C478" s="56"/>
      <c r="D478" s="56"/>
      <c r="E478" s="56"/>
      <c r="F478" s="56"/>
      <c r="G478" s="56"/>
      <c r="H478" s="56"/>
      <c r="I478" s="56"/>
      <c r="J478" s="56"/>
      <c r="K478" s="56"/>
      <c r="L478" s="56"/>
    </row>
    <row r="479" spans="1:12">
      <c r="A479" s="34"/>
      <c r="B479" s="55"/>
      <c r="C479" s="56"/>
      <c r="D479" s="56"/>
      <c r="E479" s="56"/>
      <c r="F479" s="56"/>
      <c r="G479" s="56"/>
      <c r="H479" s="56"/>
      <c r="I479" s="56"/>
      <c r="J479" s="56"/>
      <c r="K479" s="56"/>
      <c r="L479" s="56"/>
    </row>
    <row r="480" spans="1:12">
      <c r="A480" s="34"/>
      <c r="B480" s="55"/>
      <c r="C480" s="56"/>
      <c r="D480" s="56"/>
      <c r="E480" s="56"/>
      <c r="F480" s="56"/>
      <c r="G480" s="56"/>
      <c r="H480" s="56"/>
      <c r="I480" s="56"/>
      <c r="J480" s="56"/>
      <c r="K480" s="56"/>
      <c r="L480" s="56"/>
    </row>
    <row r="481" spans="1:12">
      <c r="A481" s="34"/>
      <c r="B481" s="55"/>
      <c r="C481" s="56"/>
      <c r="D481" s="56"/>
      <c r="E481" s="56"/>
      <c r="F481" s="56"/>
      <c r="G481" s="56"/>
      <c r="H481" s="56"/>
      <c r="I481" s="56"/>
      <c r="J481" s="56"/>
      <c r="K481" s="56"/>
      <c r="L481" s="56"/>
    </row>
    <row r="482" spans="1:12">
      <c r="A482" s="34"/>
      <c r="B482" s="55"/>
      <c r="C482" s="56"/>
      <c r="D482" s="56"/>
      <c r="E482" s="56"/>
      <c r="F482" s="56"/>
      <c r="G482" s="56"/>
      <c r="H482" s="56"/>
      <c r="I482" s="56"/>
      <c r="J482" s="56"/>
      <c r="K482" s="56"/>
      <c r="L482" s="56"/>
    </row>
    <row r="483" spans="1:12">
      <c r="A483" s="34"/>
      <c r="B483" s="55"/>
      <c r="C483" s="56"/>
      <c r="D483" s="56"/>
      <c r="E483" s="56"/>
      <c r="F483" s="56"/>
      <c r="G483" s="56"/>
      <c r="H483" s="56"/>
      <c r="I483" s="56"/>
      <c r="J483" s="56"/>
      <c r="K483" s="56"/>
      <c r="L483" s="56"/>
    </row>
    <row r="484" spans="1:12">
      <c r="A484" s="34"/>
      <c r="B484" s="55"/>
      <c r="C484" s="56"/>
      <c r="D484" s="56"/>
      <c r="E484" s="56"/>
      <c r="F484" s="56"/>
      <c r="G484" s="56"/>
      <c r="H484" s="56"/>
      <c r="I484" s="56"/>
      <c r="J484" s="56"/>
      <c r="K484" s="56"/>
      <c r="L484" s="56"/>
    </row>
    <row r="485" spans="1:12">
      <c r="A485" s="34"/>
      <c r="B485" s="55"/>
      <c r="C485" s="56"/>
      <c r="D485" s="56"/>
      <c r="E485" s="56"/>
      <c r="F485" s="56"/>
      <c r="G485" s="56"/>
      <c r="H485" s="56"/>
      <c r="I485" s="56"/>
      <c r="J485" s="56"/>
      <c r="K485" s="56"/>
      <c r="L485" s="56"/>
    </row>
    <row r="486" spans="1:12">
      <c r="A486" s="34"/>
      <c r="B486" s="55"/>
      <c r="C486" s="56"/>
      <c r="D486" s="56"/>
      <c r="E486" s="56"/>
      <c r="F486" s="56"/>
      <c r="G486" s="56"/>
      <c r="H486" s="56"/>
      <c r="I486" s="56"/>
      <c r="J486" s="56"/>
      <c r="K486" s="56"/>
      <c r="L486" s="56"/>
    </row>
    <row r="487" spans="1:12">
      <c r="A487" s="34"/>
      <c r="B487" s="55"/>
      <c r="C487" s="56"/>
      <c r="D487" s="56"/>
      <c r="E487" s="56"/>
      <c r="F487" s="56"/>
      <c r="G487" s="56"/>
      <c r="H487" s="56"/>
      <c r="I487" s="56"/>
      <c r="J487" s="56"/>
      <c r="K487" s="56"/>
      <c r="L487" s="56"/>
    </row>
    <row r="488" spans="1:12">
      <c r="A488" s="34"/>
      <c r="B488" s="55"/>
      <c r="C488" s="56"/>
      <c r="D488" s="56"/>
      <c r="E488" s="56"/>
      <c r="F488" s="56"/>
      <c r="G488" s="56"/>
      <c r="H488" s="56"/>
      <c r="I488" s="56"/>
      <c r="J488" s="56"/>
      <c r="K488" s="56"/>
      <c r="L488" s="56"/>
    </row>
    <row r="489" spans="1:12">
      <c r="A489" s="34"/>
      <c r="B489" s="55"/>
      <c r="C489" s="56"/>
      <c r="D489" s="56"/>
      <c r="E489" s="56"/>
      <c r="F489" s="56"/>
      <c r="G489" s="56"/>
      <c r="H489" s="56"/>
      <c r="I489" s="56"/>
      <c r="J489" s="56"/>
      <c r="K489" s="56"/>
      <c r="L489" s="56"/>
    </row>
    <row r="490" spans="1:12">
      <c r="A490" s="34"/>
      <c r="B490" s="55"/>
      <c r="C490" s="56"/>
      <c r="D490" s="56"/>
      <c r="E490" s="56"/>
      <c r="F490" s="56"/>
      <c r="G490" s="56"/>
      <c r="H490" s="56"/>
      <c r="I490" s="56"/>
      <c r="J490" s="56"/>
      <c r="K490" s="56"/>
      <c r="L490" s="56"/>
    </row>
    <row r="491" spans="1:12">
      <c r="A491" s="34"/>
      <c r="B491" s="55"/>
      <c r="C491" s="56"/>
      <c r="D491" s="56"/>
      <c r="E491" s="56"/>
      <c r="F491" s="56"/>
      <c r="G491" s="56"/>
      <c r="H491" s="56"/>
      <c r="I491" s="56"/>
      <c r="J491" s="56"/>
      <c r="K491" s="56"/>
      <c r="L491" s="56"/>
    </row>
    <row r="492" spans="1:12">
      <c r="A492" s="34"/>
      <c r="B492" s="55"/>
      <c r="C492" s="56"/>
      <c r="D492" s="56"/>
      <c r="E492" s="56"/>
      <c r="F492" s="56"/>
      <c r="G492" s="56"/>
      <c r="H492" s="56"/>
      <c r="I492" s="56"/>
      <c r="J492" s="56"/>
      <c r="K492" s="56"/>
      <c r="L492" s="56"/>
    </row>
    <row r="493" spans="1:12">
      <c r="A493" s="34"/>
      <c r="B493" s="55"/>
      <c r="C493" s="56"/>
      <c r="D493" s="56"/>
      <c r="E493" s="56"/>
      <c r="F493" s="56"/>
      <c r="G493" s="56"/>
      <c r="H493" s="56"/>
      <c r="I493" s="56"/>
      <c r="J493" s="56"/>
      <c r="K493" s="56"/>
      <c r="L493" s="56"/>
    </row>
    <row r="494" spans="1:12">
      <c r="A494" s="34"/>
      <c r="B494" s="55"/>
      <c r="C494" s="56"/>
      <c r="D494" s="56"/>
      <c r="E494" s="56"/>
      <c r="F494" s="56"/>
      <c r="G494" s="56"/>
      <c r="H494" s="56"/>
      <c r="I494" s="56"/>
      <c r="J494" s="56"/>
      <c r="K494" s="56"/>
      <c r="L494" s="56"/>
    </row>
    <row r="495" spans="1:12">
      <c r="A495" s="34"/>
      <c r="B495" s="55"/>
      <c r="C495" s="56"/>
      <c r="D495" s="56"/>
      <c r="E495" s="56"/>
      <c r="F495" s="56"/>
      <c r="G495" s="56"/>
      <c r="H495" s="56"/>
      <c r="I495" s="56"/>
      <c r="J495" s="56"/>
      <c r="K495" s="56"/>
      <c r="L495" s="56"/>
    </row>
    <row r="496" spans="1:12">
      <c r="A496" s="34"/>
      <c r="B496" s="55"/>
      <c r="C496" s="56"/>
      <c r="D496" s="56"/>
      <c r="E496" s="56"/>
      <c r="F496" s="56"/>
      <c r="G496" s="56"/>
      <c r="H496" s="56"/>
      <c r="I496" s="56"/>
      <c r="J496" s="56"/>
      <c r="K496" s="56"/>
      <c r="L496" s="56"/>
    </row>
    <row r="497" spans="1:12">
      <c r="A497" s="34"/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</row>
    <row r="498" spans="1:12">
      <c r="A498" s="34"/>
      <c r="B498" s="55"/>
      <c r="C498" s="56"/>
      <c r="D498" s="56"/>
      <c r="E498" s="56"/>
      <c r="F498" s="56"/>
      <c r="G498" s="56"/>
      <c r="H498" s="56"/>
      <c r="I498" s="56"/>
      <c r="J498" s="56"/>
      <c r="K498" s="56"/>
      <c r="L498" s="56"/>
    </row>
    <row r="499" spans="1:12">
      <c r="A499" s="34"/>
      <c r="B499" s="55"/>
      <c r="C499" s="56"/>
      <c r="D499" s="56"/>
      <c r="E499" s="56"/>
      <c r="F499" s="56"/>
      <c r="G499" s="56"/>
      <c r="H499" s="56"/>
      <c r="I499" s="56"/>
      <c r="J499" s="56"/>
      <c r="K499" s="56"/>
      <c r="L499" s="56"/>
    </row>
    <row r="500" spans="1:12">
      <c r="A500" s="34"/>
      <c r="B500" s="55"/>
      <c r="C500" s="56"/>
      <c r="D500" s="56"/>
      <c r="E500" s="56"/>
      <c r="F500" s="56"/>
      <c r="G500" s="56"/>
      <c r="H500" s="56"/>
      <c r="I500" s="56"/>
      <c r="J500" s="56"/>
      <c r="K500" s="56"/>
      <c r="L500" s="56"/>
    </row>
    <row r="501" spans="1:12">
      <c r="A501" s="34"/>
      <c r="B501" s="55"/>
      <c r="C501" s="56"/>
      <c r="D501" s="56"/>
      <c r="E501" s="56"/>
      <c r="F501" s="56"/>
      <c r="G501" s="56"/>
      <c r="H501" s="56"/>
      <c r="I501" s="56"/>
      <c r="J501" s="56"/>
      <c r="K501" s="56"/>
      <c r="L501" s="56"/>
    </row>
    <row r="502" spans="1:12">
      <c r="A502" s="34"/>
      <c r="B502" s="55"/>
      <c r="C502" s="56"/>
      <c r="D502" s="56"/>
      <c r="E502" s="56"/>
      <c r="F502" s="56"/>
      <c r="G502" s="56"/>
      <c r="H502" s="56"/>
      <c r="I502" s="56"/>
      <c r="J502" s="56"/>
      <c r="K502" s="56"/>
      <c r="L502" s="56"/>
    </row>
    <row r="503" spans="1:12">
      <c r="A503" s="34"/>
      <c r="B503" s="55"/>
      <c r="C503" s="56"/>
      <c r="D503" s="56"/>
      <c r="E503" s="56"/>
      <c r="F503" s="56"/>
      <c r="G503" s="56"/>
      <c r="H503" s="56"/>
      <c r="I503" s="56"/>
      <c r="J503" s="56"/>
      <c r="K503" s="56"/>
      <c r="L503" s="56"/>
    </row>
    <row r="504" spans="1:12">
      <c r="A504" s="34"/>
      <c r="B504" s="55"/>
      <c r="C504" s="56"/>
      <c r="D504" s="56"/>
      <c r="E504" s="56"/>
      <c r="F504" s="56"/>
      <c r="G504" s="56"/>
      <c r="H504" s="56"/>
      <c r="I504" s="56"/>
      <c r="J504" s="56"/>
      <c r="K504" s="56"/>
      <c r="L504" s="56"/>
    </row>
    <row r="505" spans="1:12">
      <c r="A505" s="34"/>
      <c r="B505" s="55"/>
      <c r="C505" s="56"/>
      <c r="D505" s="56"/>
      <c r="E505" s="56"/>
      <c r="F505" s="56"/>
      <c r="G505" s="56"/>
      <c r="H505" s="56"/>
      <c r="I505" s="56"/>
      <c r="J505" s="56"/>
      <c r="K505" s="56"/>
      <c r="L505" s="56"/>
    </row>
    <row r="506" spans="1:12">
      <c r="A506" s="34"/>
      <c r="B506" s="55"/>
      <c r="C506" s="56"/>
      <c r="D506" s="56"/>
      <c r="E506" s="56"/>
      <c r="F506" s="56"/>
      <c r="G506" s="56"/>
      <c r="H506" s="56"/>
      <c r="I506" s="56"/>
      <c r="J506" s="56"/>
      <c r="K506" s="56"/>
      <c r="L506" s="56"/>
    </row>
    <row r="507" spans="1:12">
      <c r="A507" s="34"/>
      <c r="B507" s="55"/>
      <c r="C507" s="56"/>
      <c r="D507" s="56"/>
      <c r="E507" s="56"/>
      <c r="F507" s="56"/>
      <c r="G507" s="56"/>
      <c r="H507" s="56"/>
      <c r="I507" s="56"/>
      <c r="J507" s="56"/>
      <c r="K507" s="56"/>
      <c r="L507" s="56"/>
    </row>
  </sheetData>
  <autoFilter ref="B6:L187" xr:uid="{00000000-0009-0000-0000-000001000000}">
    <filterColumn colId="2" showButton="0"/>
    <filterColumn colId="4" showButton="0"/>
    <filterColumn colId="6" showButton="0"/>
    <filterColumn colId="8" showButton="0"/>
  </autoFilter>
  <mergeCells count="55">
    <mergeCell ref="A168:A176"/>
    <mergeCell ref="A155:A158"/>
    <mergeCell ref="A147:A150"/>
    <mergeCell ref="A159:A167"/>
    <mergeCell ref="A139:A142"/>
    <mergeCell ref="A151:A154"/>
    <mergeCell ref="A143:A145"/>
    <mergeCell ref="A146:L146"/>
    <mergeCell ref="A136:A138"/>
    <mergeCell ref="A133:A135"/>
    <mergeCell ref="A112:A116"/>
    <mergeCell ref="A126:A129"/>
    <mergeCell ref="A39:A43"/>
    <mergeCell ref="A62:A64"/>
    <mergeCell ref="A65:A68"/>
    <mergeCell ref="A75:A78"/>
    <mergeCell ref="A83:A86"/>
    <mergeCell ref="A69:A71"/>
    <mergeCell ref="A72:A74"/>
    <mergeCell ref="A49:A52"/>
    <mergeCell ref="A18:A19"/>
    <mergeCell ref="A20:A21"/>
    <mergeCell ref="A122:A125"/>
    <mergeCell ref="A130:A132"/>
    <mergeCell ref="A87:A92"/>
    <mergeCell ref="A103:A106"/>
    <mergeCell ref="A117:A121"/>
    <mergeCell ref="A53:A61"/>
    <mergeCell ref="A34:A38"/>
    <mergeCell ref="A93:A96"/>
    <mergeCell ref="A107:A111"/>
    <mergeCell ref="A79:A82"/>
    <mergeCell ref="A44:A48"/>
    <mergeCell ref="B2:D2"/>
    <mergeCell ref="D4:F4"/>
    <mergeCell ref="B6:B7"/>
    <mergeCell ref="C6:C7"/>
    <mergeCell ref="D6:E6"/>
    <mergeCell ref="F6:G6"/>
    <mergeCell ref="A10:A11"/>
    <mergeCell ref="A26:A27"/>
    <mergeCell ref="A97:A102"/>
    <mergeCell ref="J6:K6"/>
    <mergeCell ref="L6:L7"/>
    <mergeCell ref="A9:L9"/>
    <mergeCell ref="H6:I6"/>
    <mergeCell ref="A6:A7"/>
    <mergeCell ref="A22:A23"/>
    <mergeCell ref="A28:A29"/>
    <mergeCell ref="A33:L33"/>
    <mergeCell ref="A24:A25"/>
    <mergeCell ref="A30:A32"/>
    <mergeCell ref="A14:A15"/>
    <mergeCell ref="A12:A13"/>
    <mergeCell ref="A16:A17"/>
  </mergeCells>
  <conditionalFormatting sqref="C141:D141">
    <cfRule type="cellIs" dxfId="1" priority="4" stopIfTrue="1" operator="equal">
      <formula>0</formula>
    </cfRule>
  </conditionalFormatting>
  <conditionalFormatting sqref="D142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65"/>
  <sheetViews>
    <sheetView topLeftCell="A43" workbookViewId="0">
      <selection activeCell="H65" sqref="H65"/>
    </sheetView>
  </sheetViews>
  <sheetFormatPr defaultRowHeight="15"/>
  <cols>
    <col min="1" max="1" width="4" style="26" customWidth="1"/>
    <col min="2" max="2" width="48" style="28" customWidth="1"/>
    <col min="3" max="3" width="9.140625" style="27"/>
    <col min="4" max="4" width="10.42578125" style="27" customWidth="1"/>
    <col min="5" max="11" width="9.140625" style="27"/>
    <col min="12" max="12" width="18.42578125" style="27" customWidth="1"/>
    <col min="13" max="16384" width="9.140625" style="26"/>
  </cols>
  <sheetData>
    <row r="2" spans="1:12" ht="52.5" customHeight="1">
      <c r="B2" s="113" t="s">
        <v>0</v>
      </c>
      <c r="C2" s="113"/>
      <c r="D2" s="113"/>
      <c r="E2" s="108"/>
      <c r="F2" s="108"/>
      <c r="G2" s="108"/>
      <c r="H2" s="108"/>
      <c r="I2" s="108"/>
      <c r="J2" s="108"/>
      <c r="K2" s="108"/>
      <c r="L2" s="108"/>
    </row>
    <row r="4" spans="1:12">
      <c r="C4" s="108"/>
      <c r="D4" s="134" t="s">
        <v>14</v>
      </c>
      <c r="E4" s="134"/>
      <c r="F4" s="134"/>
      <c r="G4" s="108"/>
      <c r="H4" s="108"/>
      <c r="I4" s="108"/>
      <c r="J4" s="108"/>
      <c r="K4" s="108"/>
      <c r="L4" s="108"/>
    </row>
    <row r="6" spans="1:12" ht="50.25" customHeight="1">
      <c r="A6" s="128" t="s">
        <v>15</v>
      </c>
      <c r="B6" s="121" t="s">
        <v>16</v>
      </c>
      <c r="C6" s="121" t="s">
        <v>17</v>
      </c>
      <c r="D6" s="126" t="s">
        <v>18</v>
      </c>
      <c r="E6" s="127"/>
      <c r="F6" s="126" t="s">
        <v>19</v>
      </c>
      <c r="G6" s="127"/>
      <c r="H6" s="126" t="s">
        <v>20</v>
      </c>
      <c r="I6" s="127"/>
      <c r="J6" s="119" t="s">
        <v>21</v>
      </c>
      <c r="K6" s="120"/>
      <c r="L6" s="121" t="s">
        <v>22</v>
      </c>
    </row>
    <row r="7" spans="1:12" ht="80.25" customHeight="1">
      <c r="A7" s="128"/>
      <c r="B7" s="122"/>
      <c r="C7" s="122"/>
      <c r="D7" s="29" t="s">
        <v>23</v>
      </c>
      <c r="E7" s="29" t="s">
        <v>24</v>
      </c>
      <c r="F7" s="29" t="s">
        <v>25</v>
      </c>
      <c r="G7" s="30" t="s">
        <v>22</v>
      </c>
      <c r="H7" s="29" t="s">
        <v>25</v>
      </c>
      <c r="I7" s="30" t="s">
        <v>22</v>
      </c>
      <c r="J7" s="29" t="s">
        <v>25</v>
      </c>
      <c r="K7" s="30" t="s">
        <v>22</v>
      </c>
      <c r="L7" s="122"/>
    </row>
    <row r="8" spans="1:12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0">
        <v>12</v>
      </c>
    </row>
    <row r="9" spans="1:12">
      <c r="A9" s="130" t="s">
        <v>122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>
      <c r="A10" s="116">
        <v>1</v>
      </c>
      <c r="B10" s="59" t="s">
        <v>123</v>
      </c>
      <c r="C10" s="61" t="s">
        <v>58</v>
      </c>
      <c r="D10" s="61"/>
      <c r="E10" s="61">
        <v>5.4</v>
      </c>
      <c r="F10" s="61"/>
      <c r="G10" s="61"/>
      <c r="H10" s="61"/>
      <c r="I10" s="61"/>
      <c r="J10" s="61"/>
      <c r="K10" s="61"/>
      <c r="L10" s="61"/>
    </row>
    <row r="11" spans="1:12">
      <c r="A11" s="133"/>
      <c r="B11" s="63" t="s">
        <v>29</v>
      </c>
      <c r="C11" s="30" t="s">
        <v>30</v>
      </c>
      <c r="D11" s="30">
        <v>1</v>
      </c>
      <c r="E11" s="30">
        <f>E10*D11</f>
        <v>5.4</v>
      </c>
      <c r="F11" s="30"/>
      <c r="G11" s="30"/>
      <c r="H11" s="30"/>
      <c r="I11" s="30"/>
      <c r="J11" s="30"/>
      <c r="K11" s="30"/>
      <c r="L11" s="30"/>
    </row>
    <row r="12" spans="1:12">
      <c r="A12" s="133"/>
      <c r="B12" s="63" t="s">
        <v>124</v>
      </c>
      <c r="C12" s="30" t="s">
        <v>58</v>
      </c>
      <c r="D12" s="30">
        <v>1.02</v>
      </c>
      <c r="E12" s="30">
        <f>E10*D12</f>
        <v>5.5080000000000009</v>
      </c>
      <c r="F12" s="64"/>
      <c r="G12" s="30"/>
      <c r="H12" s="30"/>
      <c r="I12" s="30"/>
      <c r="J12" s="30"/>
      <c r="K12" s="30"/>
      <c r="L12" s="30"/>
    </row>
    <row r="13" spans="1:12">
      <c r="A13" s="117"/>
      <c r="B13" s="63" t="s">
        <v>125</v>
      </c>
      <c r="C13" s="30" t="s">
        <v>30</v>
      </c>
      <c r="D13" s="30">
        <v>0.25</v>
      </c>
      <c r="E13" s="30">
        <f>E10*D13</f>
        <v>1.35</v>
      </c>
      <c r="F13" s="64"/>
      <c r="G13" s="30"/>
      <c r="H13" s="30"/>
      <c r="I13" s="30"/>
      <c r="J13" s="30"/>
      <c r="K13" s="30"/>
      <c r="L13" s="30"/>
    </row>
    <row r="14" spans="1:12">
      <c r="A14" s="116">
        <v>2</v>
      </c>
      <c r="B14" s="59" t="s">
        <v>126</v>
      </c>
      <c r="C14" s="61" t="s">
        <v>58</v>
      </c>
      <c r="D14" s="61"/>
      <c r="E14" s="61">
        <v>14</v>
      </c>
      <c r="F14" s="64"/>
      <c r="G14" s="30"/>
      <c r="H14" s="30"/>
      <c r="I14" s="30"/>
      <c r="J14" s="30"/>
      <c r="K14" s="30"/>
      <c r="L14" s="30"/>
    </row>
    <row r="15" spans="1:12">
      <c r="A15" s="133"/>
      <c r="B15" s="63" t="s">
        <v>29</v>
      </c>
      <c r="C15" s="30" t="s">
        <v>30</v>
      </c>
      <c r="D15" s="30">
        <v>1</v>
      </c>
      <c r="E15" s="30">
        <f>E14*D15</f>
        <v>14</v>
      </c>
      <c r="F15" s="30"/>
      <c r="G15" s="30"/>
      <c r="H15" s="30"/>
      <c r="I15" s="30"/>
      <c r="J15" s="30"/>
      <c r="K15" s="30"/>
      <c r="L15" s="30"/>
    </row>
    <row r="16" spans="1:12">
      <c r="A16" s="133"/>
      <c r="B16" s="63" t="s">
        <v>127</v>
      </c>
      <c r="C16" s="30" t="s">
        <v>58</v>
      </c>
      <c r="D16" s="30">
        <v>1.02</v>
      </c>
      <c r="E16" s="30">
        <f>E14*D16</f>
        <v>14.280000000000001</v>
      </c>
      <c r="F16" s="64"/>
      <c r="G16" s="30"/>
      <c r="H16" s="30"/>
      <c r="I16" s="30"/>
      <c r="J16" s="30"/>
      <c r="K16" s="30"/>
      <c r="L16" s="30"/>
    </row>
    <row r="17" spans="1:12">
      <c r="A17" s="117"/>
      <c r="B17" s="63" t="s">
        <v>125</v>
      </c>
      <c r="C17" s="30" t="s">
        <v>30</v>
      </c>
      <c r="D17" s="30">
        <v>0.05</v>
      </c>
      <c r="E17" s="30">
        <f>E14*D17</f>
        <v>0.70000000000000007</v>
      </c>
      <c r="F17" s="64"/>
      <c r="G17" s="30"/>
      <c r="H17" s="30"/>
      <c r="I17" s="30"/>
      <c r="J17" s="30"/>
      <c r="K17" s="30"/>
      <c r="L17" s="30"/>
    </row>
    <row r="18" spans="1:12">
      <c r="A18" s="116">
        <v>3</v>
      </c>
      <c r="B18" s="107" t="s">
        <v>128</v>
      </c>
      <c r="C18" s="61" t="s">
        <v>58</v>
      </c>
      <c r="D18" s="61"/>
      <c r="E18" s="61">
        <v>13.9</v>
      </c>
      <c r="F18" s="62"/>
      <c r="G18" s="61"/>
      <c r="H18" s="61"/>
      <c r="I18" s="61"/>
      <c r="J18" s="61"/>
      <c r="K18" s="61"/>
      <c r="L18" s="61"/>
    </row>
    <row r="19" spans="1:12">
      <c r="A19" s="133"/>
      <c r="B19" s="63" t="s">
        <v>29</v>
      </c>
      <c r="C19" s="30" t="s">
        <v>30</v>
      </c>
      <c r="D19" s="30">
        <v>1</v>
      </c>
      <c r="E19" s="30">
        <f>E18*D19</f>
        <v>13.9</v>
      </c>
      <c r="F19" s="30"/>
      <c r="G19" s="30"/>
      <c r="H19" s="30"/>
      <c r="I19" s="30"/>
      <c r="J19" s="30"/>
      <c r="K19" s="30"/>
      <c r="L19" s="30"/>
    </row>
    <row r="20" spans="1:12">
      <c r="A20" s="133"/>
      <c r="B20" s="63" t="s">
        <v>129</v>
      </c>
      <c r="C20" s="30" t="s">
        <v>58</v>
      </c>
      <c r="D20" s="30">
        <v>1.02</v>
      </c>
      <c r="E20" s="30">
        <f>E18*D20</f>
        <v>14.178000000000001</v>
      </c>
      <c r="F20" s="64"/>
      <c r="G20" s="30"/>
      <c r="H20" s="30"/>
      <c r="I20" s="30"/>
      <c r="J20" s="30"/>
      <c r="K20" s="30"/>
      <c r="L20" s="30"/>
    </row>
    <row r="21" spans="1:12">
      <c r="A21" s="117"/>
      <c r="B21" s="63" t="s">
        <v>125</v>
      </c>
      <c r="C21" s="30" t="s">
        <v>30</v>
      </c>
      <c r="D21" s="30">
        <v>0.05</v>
      </c>
      <c r="E21" s="30">
        <f>E18*D21</f>
        <v>0.69500000000000006</v>
      </c>
      <c r="F21" s="64"/>
      <c r="G21" s="30"/>
      <c r="H21" s="30"/>
      <c r="I21" s="30"/>
      <c r="J21" s="30"/>
      <c r="K21" s="30"/>
      <c r="L21" s="30"/>
    </row>
    <row r="22" spans="1:12">
      <c r="A22" s="116">
        <v>4</v>
      </c>
      <c r="B22" s="107" t="s">
        <v>130</v>
      </c>
      <c r="C22" s="61" t="s">
        <v>58</v>
      </c>
      <c r="D22" s="61"/>
      <c r="E22" s="61">
        <v>17.899999999999999</v>
      </c>
      <c r="F22" s="62"/>
      <c r="G22" s="61"/>
      <c r="H22" s="61"/>
      <c r="I22" s="61"/>
      <c r="J22" s="61"/>
      <c r="K22" s="61"/>
      <c r="L22" s="61"/>
    </row>
    <row r="23" spans="1:12">
      <c r="A23" s="133"/>
      <c r="B23" s="63" t="s">
        <v>29</v>
      </c>
      <c r="C23" s="30" t="s">
        <v>30</v>
      </c>
      <c r="D23" s="30">
        <v>1</v>
      </c>
      <c r="E23" s="30">
        <f>E22*D23</f>
        <v>17.899999999999999</v>
      </c>
      <c r="F23" s="30"/>
      <c r="G23" s="30"/>
      <c r="H23" s="30"/>
      <c r="I23" s="30"/>
      <c r="J23" s="30"/>
      <c r="K23" s="30"/>
      <c r="L23" s="30"/>
    </row>
    <row r="24" spans="1:12">
      <c r="A24" s="133"/>
      <c r="B24" s="63" t="s">
        <v>129</v>
      </c>
      <c r="C24" s="30" t="s">
        <v>58</v>
      </c>
      <c r="D24" s="30">
        <v>1.02</v>
      </c>
      <c r="E24" s="30">
        <f>E22*D24</f>
        <v>18.257999999999999</v>
      </c>
      <c r="F24" s="64"/>
      <c r="G24" s="30"/>
      <c r="H24" s="30"/>
      <c r="I24" s="30"/>
      <c r="J24" s="30"/>
      <c r="K24" s="30"/>
      <c r="L24" s="30"/>
    </row>
    <row r="25" spans="1:12">
      <c r="A25" s="117"/>
      <c r="B25" s="63" t="s">
        <v>125</v>
      </c>
      <c r="C25" s="30" t="s">
        <v>30</v>
      </c>
      <c r="D25" s="30">
        <v>0.25</v>
      </c>
      <c r="E25" s="30">
        <f>E22*D25</f>
        <v>4.4749999999999996</v>
      </c>
      <c r="F25" s="64"/>
      <c r="G25" s="30"/>
      <c r="H25" s="30"/>
      <c r="I25" s="30"/>
      <c r="J25" s="30"/>
      <c r="K25" s="30"/>
      <c r="L25" s="30"/>
    </row>
    <row r="26" spans="1:12">
      <c r="A26" s="116">
        <v>5</v>
      </c>
      <c r="B26" s="107" t="s">
        <v>131</v>
      </c>
      <c r="C26" s="61" t="s">
        <v>39</v>
      </c>
      <c r="D26" s="61"/>
      <c r="E26" s="61">
        <v>5</v>
      </c>
      <c r="F26" s="62"/>
      <c r="G26" s="61"/>
      <c r="H26" s="61"/>
      <c r="I26" s="61"/>
      <c r="J26" s="61"/>
      <c r="K26" s="61"/>
      <c r="L26" s="61"/>
    </row>
    <row r="27" spans="1:12">
      <c r="A27" s="133"/>
      <c r="B27" s="63" t="s">
        <v>29</v>
      </c>
      <c r="C27" s="30" t="s">
        <v>30</v>
      </c>
      <c r="D27" s="30">
        <v>1</v>
      </c>
      <c r="E27" s="30">
        <f>E26*D27</f>
        <v>5</v>
      </c>
      <c r="F27" s="73"/>
      <c r="G27" s="74"/>
      <c r="H27" s="73"/>
      <c r="I27" s="74"/>
      <c r="J27" s="73"/>
      <c r="K27" s="73"/>
      <c r="L27" s="74"/>
    </row>
    <row r="28" spans="1:12">
      <c r="A28" s="117"/>
      <c r="B28" s="63" t="s">
        <v>132</v>
      </c>
      <c r="C28" s="30" t="s">
        <v>39</v>
      </c>
      <c r="D28" s="30">
        <v>1</v>
      </c>
      <c r="E28" s="30">
        <f>E26*D28</f>
        <v>5</v>
      </c>
      <c r="F28" s="73"/>
      <c r="G28" s="74"/>
      <c r="H28" s="73"/>
      <c r="I28" s="74"/>
      <c r="J28" s="73"/>
      <c r="K28" s="73"/>
      <c r="L28" s="74"/>
    </row>
    <row r="29" spans="1:12">
      <c r="A29" s="116">
        <v>6</v>
      </c>
      <c r="B29" s="107" t="s">
        <v>133</v>
      </c>
      <c r="C29" s="61" t="s">
        <v>39</v>
      </c>
      <c r="D29" s="61"/>
      <c r="E29" s="61">
        <v>5</v>
      </c>
      <c r="F29" s="62"/>
      <c r="G29" s="61"/>
      <c r="H29" s="61"/>
      <c r="I29" s="61"/>
      <c r="J29" s="61"/>
      <c r="K29" s="61"/>
      <c r="L29" s="61"/>
    </row>
    <row r="30" spans="1:12">
      <c r="A30" s="133"/>
      <c r="B30" s="63" t="s">
        <v>29</v>
      </c>
      <c r="C30" s="30" t="s">
        <v>30</v>
      </c>
      <c r="D30" s="30">
        <v>1</v>
      </c>
      <c r="E30" s="30">
        <f>E29*D30</f>
        <v>5</v>
      </c>
      <c r="F30" s="73"/>
      <c r="G30" s="74"/>
      <c r="H30" s="73"/>
      <c r="I30" s="74"/>
      <c r="J30" s="73"/>
      <c r="K30" s="73"/>
      <c r="L30" s="74"/>
    </row>
    <row r="31" spans="1:12">
      <c r="A31" s="117"/>
      <c r="B31" s="63" t="s">
        <v>133</v>
      </c>
      <c r="C31" s="30" t="s">
        <v>39</v>
      </c>
      <c r="D31" s="30">
        <v>1</v>
      </c>
      <c r="E31" s="30">
        <f>E29*D31</f>
        <v>5</v>
      </c>
      <c r="F31" s="73"/>
      <c r="G31" s="74"/>
      <c r="H31" s="73"/>
      <c r="I31" s="74"/>
      <c r="J31" s="73"/>
      <c r="K31" s="73"/>
      <c r="L31" s="74"/>
    </row>
    <row r="32" spans="1:12">
      <c r="A32" s="116">
        <v>7</v>
      </c>
      <c r="B32" s="107" t="s">
        <v>134</v>
      </c>
      <c r="C32" s="61" t="s">
        <v>39</v>
      </c>
      <c r="D32" s="61"/>
      <c r="E32" s="61">
        <v>5</v>
      </c>
      <c r="F32" s="62"/>
      <c r="G32" s="61"/>
      <c r="H32" s="61"/>
      <c r="I32" s="61"/>
      <c r="J32" s="61"/>
      <c r="K32" s="61"/>
      <c r="L32" s="61"/>
    </row>
    <row r="33" spans="1:12">
      <c r="A33" s="133"/>
      <c r="B33" s="63" t="s">
        <v>29</v>
      </c>
      <c r="C33" s="30" t="s">
        <v>30</v>
      </c>
      <c r="D33" s="30">
        <v>1</v>
      </c>
      <c r="E33" s="30">
        <f>E32*D33</f>
        <v>5</v>
      </c>
      <c r="F33" s="73"/>
      <c r="G33" s="74"/>
      <c r="H33" s="73"/>
      <c r="I33" s="74"/>
      <c r="J33" s="73"/>
      <c r="K33" s="73"/>
      <c r="L33" s="74"/>
    </row>
    <row r="34" spans="1:12">
      <c r="A34" s="117"/>
      <c r="B34" s="63" t="s">
        <v>135</v>
      </c>
      <c r="C34" s="30" t="s">
        <v>39</v>
      </c>
      <c r="D34" s="30">
        <v>1</v>
      </c>
      <c r="E34" s="30">
        <f>E32*D34</f>
        <v>5</v>
      </c>
      <c r="F34" s="73"/>
      <c r="G34" s="74"/>
      <c r="H34" s="73"/>
      <c r="I34" s="74"/>
      <c r="J34" s="73"/>
      <c r="K34" s="73"/>
      <c r="L34" s="74"/>
    </row>
    <row r="35" spans="1:12">
      <c r="A35" s="133">
        <v>8</v>
      </c>
      <c r="B35" s="107" t="s">
        <v>136</v>
      </c>
      <c r="C35" s="61" t="s">
        <v>39</v>
      </c>
      <c r="D35" s="61"/>
      <c r="E35" s="61">
        <v>5</v>
      </c>
      <c r="F35" s="62"/>
      <c r="G35" s="61"/>
      <c r="H35" s="61"/>
      <c r="I35" s="61"/>
      <c r="J35" s="61"/>
      <c r="K35" s="61"/>
      <c r="L35" s="61"/>
    </row>
    <row r="36" spans="1:12">
      <c r="A36" s="133"/>
      <c r="B36" s="63" t="s">
        <v>29</v>
      </c>
      <c r="C36" s="30" t="s">
        <v>30</v>
      </c>
      <c r="D36" s="30">
        <v>1</v>
      </c>
      <c r="E36" s="30">
        <f>E35*D36</f>
        <v>5</v>
      </c>
      <c r="F36" s="73"/>
      <c r="G36" s="74"/>
      <c r="H36" s="73"/>
      <c r="I36" s="74"/>
      <c r="J36" s="73"/>
      <c r="K36" s="73"/>
      <c r="L36" s="74"/>
    </row>
    <row r="37" spans="1:12">
      <c r="A37" s="117"/>
      <c r="B37" s="63" t="s">
        <v>136</v>
      </c>
      <c r="C37" s="30" t="s">
        <v>39</v>
      </c>
      <c r="D37" s="30">
        <v>1</v>
      </c>
      <c r="E37" s="30">
        <f>E35*D37</f>
        <v>5</v>
      </c>
      <c r="F37" s="73"/>
      <c r="G37" s="74"/>
      <c r="H37" s="73"/>
      <c r="I37" s="74"/>
      <c r="J37" s="73"/>
      <c r="K37" s="73"/>
      <c r="L37" s="74"/>
    </row>
    <row r="38" spans="1:12">
      <c r="A38" s="116">
        <v>9</v>
      </c>
      <c r="B38" s="107" t="s">
        <v>137</v>
      </c>
      <c r="C38" s="61" t="s">
        <v>39</v>
      </c>
      <c r="D38" s="61"/>
      <c r="E38" s="61">
        <v>4</v>
      </c>
      <c r="F38" s="62"/>
      <c r="G38" s="61"/>
      <c r="H38" s="61"/>
      <c r="I38" s="61"/>
      <c r="J38" s="61"/>
      <c r="K38" s="61"/>
      <c r="L38" s="61"/>
    </row>
    <row r="39" spans="1:12">
      <c r="A39" s="133"/>
      <c r="B39" s="63" t="s">
        <v>29</v>
      </c>
      <c r="C39" s="30" t="s">
        <v>30</v>
      </c>
      <c r="D39" s="30">
        <v>1</v>
      </c>
      <c r="E39" s="30">
        <f>E38*D39</f>
        <v>4</v>
      </c>
      <c r="F39" s="73"/>
      <c r="G39" s="74"/>
      <c r="H39" s="73"/>
      <c r="I39" s="74"/>
      <c r="J39" s="73"/>
      <c r="K39" s="73"/>
      <c r="L39" s="74"/>
    </row>
    <row r="40" spans="1:12">
      <c r="A40" s="133"/>
      <c r="B40" s="63" t="s">
        <v>135</v>
      </c>
      <c r="C40" s="30" t="s">
        <v>39</v>
      </c>
      <c r="D40" s="30">
        <v>1</v>
      </c>
      <c r="E40" s="30">
        <f>E38*D40</f>
        <v>4</v>
      </c>
      <c r="F40" s="73"/>
      <c r="G40" s="74"/>
      <c r="H40" s="73"/>
      <c r="I40" s="74"/>
      <c r="J40" s="73"/>
      <c r="K40" s="73"/>
      <c r="L40" s="74"/>
    </row>
    <row r="41" spans="1:12">
      <c r="A41" s="130" t="s">
        <v>138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42" spans="1:12" ht="25.5">
      <c r="A42" s="116">
        <v>1</v>
      </c>
      <c r="B42" s="59" t="s">
        <v>139</v>
      </c>
      <c r="C42" s="61" t="s">
        <v>39</v>
      </c>
      <c r="D42" s="61"/>
      <c r="E42" s="61">
        <v>1</v>
      </c>
      <c r="F42" s="62"/>
      <c r="G42" s="61"/>
      <c r="H42" s="61"/>
      <c r="I42" s="61"/>
      <c r="J42" s="61"/>
      <c r="K42" s="61"/>
      <c r="L42" s="61"/>
    </row>
    <row r="43" spans="1:12">
      <c r="A43" s="133"/>
      <c r="B43" s="63" t="s">
        <v>29</v>
      </c>
      <c r="C43" s="30" t="s">
        <v>30</v>
      </c>
      <c r="D43" s="30">
        <v>1</v>
      </c>
      <c r="E43" s="30">
        <f>E42*D43</f>
        <v>1</v>
      </c>
      <c r="F43" s="74"/>
      <c r="G43" s="74"/>
      <c r="H43" s="73"/>
      <c r="I43" s="74"/>
      <c r="J43" s="74"/>
      <c r="K43" s="74"/>
      <c r="L43" s="74"/>
    </row>
    <row r="44" spans="1:12">
      <c r="A44" s="133"/>
      <c r="B44" s="63" t="s">
        <v>140</v>
      </c>
      <c r="C44" s="30" t="s">
        <v>39</v>
      </c>
      <c r="D44" s="30">
        <v>1</v>
      </c>
      <c r="E44" s="30">
        <f>E42*D44</f>
        <v>1</v>
      </c>
      <c r="F44" s="31"/>
      <c r="G44" s="31"/>
      <c r="H44" s="31"/>
      <c r="I44" s="31"/>
      <c r="J44" s="31"/>
      <c r="K44" s="31"/>
      <c r="L44" s="31"/>
    </row>
    <row r="45" spans="1:12">
      <c r="A45" s="133"/>
      <c r="B45" s="63" t="s">
        <v>141</v>
      </c>
      <c r="C45" s="30" t="s">
        <v>39</v>
      </c>
      <c r="D45" s="30">
        <v>1</v>
      </c>
      <c r="E45" s="30">
        <f>E42*D45</f>
        <v>1</v>
      </c>
      <c r="F45" s="31"/>
      <c r="G45" s="31"/>
      <c r="H45" s="31"/>
      <c r="I45" s="31"/>
      <c r="J45" s="31"/>
      <c r="K45" s="31"/>
      <c r="L45" s="31"/>
    </row>
    <row r="46" spans="1:12">
      <c r="A46" s="116">
        <v>2</v>
      </c>
      <c r="B46" s="107" t="s">
        <v>142</v>
      </c>
      <c r="C46" s="61" t="s">
        <v>39</v>
      </c>
      <c r="D46" s="61"/>
      <c r="E46" s="61">
        <v>2</v>
      </c>
      <c r="F46" s="62"/>
      <c r="G46" s="61"/>
      <c r="H46" s="61"/>
      <c r="I46" s="61"/>
      <c r="J46" s="61"/>
      <c r="K46" s="61"/>
      <c r="L46" s="61"/>
    </row>
    <row r="47" spans="1:12">
      <c r="A47" s="133"/>
      <c r="B47" s="63" t="s">
        <v>29</v>
      </c>
      <c r="C47" s="30" t="s">
        <v>30</v>
      </c>
      <c r="D47" s="30">
        <v>1</v>
      </c>
      <c r="E47" s="30">
        <f>E46*D47</f>
        <v>2</v>
      </c>
      <c r="F47" s="64"/>
      <c r="G47" s="30"/>
      <c r="H47" s="30"/>
      <c r="I47" s="30"/>
      <c r="J47" s="30"/>
      <c r="K47" s="30"/>
      <c r="L47" s="30"/>
    </row>
    <row r="48" spans="1:12">
      <c r="A48" s="133"/>
      <c r="B48" s="63" t="s">
        <v>143</v>
      </c>
      <c r="C48" s="30" t="s">
        <v>39</v>
      </c>
      <c r="D48" s="30">
        <v>1</v>
      </c>
      <c r="E48" s="30">
        <f>E47*D48</f>
        <v>2</v>
      </c>
      <c r="F48" s="64"/>
      <c r="G48" s="30"/>
      <c r="H48" s="30"/>
      <c r="I48" s="30"/>
      <c r="J48" s="30"/>
      <c r="K48" s="30"/>
      <c r="L48" s="30"/>
    </row>
    <row r="49" spans="1:12">
      <c r="A49" s="133"/>
      <c r="B49" s="63" t="s">
        <v>50</v>
      </c>
      <c r="C49" s="30" t="s">
        <v>30</v>
      </c>
      <c r="D49" s="30">
        <v>1</v>
      </c>
      <c r="E49" s="30">
        <f>E48*D49</f>
        <v>2</v>
      </c>
      <c r="F49" s="64"/>
      <c r="G49" s="30"/>
      <c r="H49" s="30"/>
      <c r="I49" s="30"/>
      <c r="J49" s="30"/>
      <c r="K49" s="30"/>
      <c r="L49" s="30"/>
    </row>
    <row r="50" spans="1:12">
      <c r="A50" s="116">
        <v>3</v>
      </c>
      <c r="B50" s="107" t="s">
        <v>144</v>
      </c>
      <c r="C50" s="61" t="s">
        <v>39</v>
      </c>
      <c r="D50" s="61"/>
      <c r="E50" s="61">
        <v>2</v>
      </c>
      <c r="F50" s="62"/>
      <c r="G50" s="61"/>
      <c r="H50" s="62"/>
      <c r="I50" s="62"/>
      <c r="J50" s="62"/>
      <c r="K50" s="62"/>
      <c r="L50" s="62"/>
    </row>
    <row r="51" spans="1:12">
      <c r="A51" s="133"/>
      <c r="B51" s="63" t="s">
        <v>29</v>
      </c>
      <c r="C51" s="30" t="s">
        <v>30</v>
      </c>
      <c r="D51" s="30">
        <v>1</v>
      </c>
      <c r="E51" s="30">
        <f>E50*D51</f>
        <v>2</v>
      </c>
      <c r="F51" s="64"/>
      <c r="G51" s="30"/>
      <c r="H51" s="64"/>
      <c r="I51" s="64"/>
      <c r="J51" s="64"/>
      <c r="K51" s="64"/>
      <c r="L51" s="64"/>
    </row>
    <row r="52" spans="1:12">
      <c r="A52" s="133"/>
      <c r="B52" s="63" t="s">
        <v>145</v>
      </c>
      <c r="C52" s="30" t="s">
        <v>39</v>
      </c>
      <c r="D52" s="30">
        <v>1</v>
      </c>
      <c r="E52" s="30">
        <f>E51*D52</f>
        <v>2</v>
      </c>
      <c r="F52" s="64"/>
      <c r="G52" s="30"/>
      <c r="H52" s="64"/>
      <c r="I52" s="64"/>
      <c r="J52" s="64"/>
      <c r="K52" s="64"/>
      <c r="L52" s="64"/>
    </row>
    <row r="53" spans="1:12">
      <c r="A53" s="133"/>
      <c r="B53" s="63" t="s">
        <v>50</v>
      </c>
      <c r="C53" s="30" t="s">
        <v>30</v>
      </c>
      <c r="D53" s="30">
        <v>1</v>
      </c>
      <c r="E53" s="30">
        <f>E52*D53</f>
        <v>2</v>
      </c>
      <c r="F53" s="64"/>
      <c r="G53" s="30"/>
      <c r="H53" s="64"/>
      <c r="I53" s="64"/>
      <c r="J53" s="64"/>
      <c r="K53" s="64"/>
      <c r="L53" s="64"/>
    </row>
    <row r="54" spans="1:12">
      <c r="A54" s="116">
        <v>4</v>
      </c>
      <c r="B54" s="107" t="s">
        <v>146</v>
      </c>
      <c r="C54" s="61" t="s">
        <v>39</v>
      </c>
      <c r="D54" s="61"/>
      <c r="E54" s="61">
        <v>2</v>
      </c>
      <c r="F54" s="62"/>
      <c r="G54" s="61"/>
      <c r="H54" s="61"/>
      <c r="I54" s="61"/>
      <c r="J54" s="61"/>
      <c r="K54" s="61"/>
      <c r="L54" s="61"/>
    </row>
    <row r="55" spans="1:12">
      <c r="A55" s="133"/>
      <c r="B55" s="63" t="s">
        <v>29</v>
      </c>
      <c r="C55" s="30" t="s">
        <v>30</v>
      </c>
      <c r="D55" s="30">
        <v>1</v>
      </c>
      <c r="E55" s="30">
        <f>E54*D55</f>
        <v>2</v>
      </c>
      <c r="F55" s="64"/>
      <c r="G55" s="30"/>
      <c r="H55" s="30"/>
      <c r="I55" s="30"/>
      <c r="J55" s="30"/>
      <c r="K55" s="30"/>
      <c r="L55" s="30"/>
    </row>
    <row r="56" spans="1:12">
      <c r="A56" s="133"/>
      <c r="B56" s="63" t="s">
        <v>147</v>
      </c>
      <c r="C56" s="30" t="s">
        <v>39</v>
      </c>
      <c r="D56" s="30">
        <v>1</v>
      </c>
      <c r="E56" s="30">
        <f>E54*D56</f>
        <v>2</v>
      </c>
      <c r="F56" s="64"/>
      <c r="G56" s="30"/>
      <c r="H56" s="30"/>
      <c r="I56" s="30"/>
      <c r="J56" s="30"/>
      <c r="K56" s="30"/>
      <c r="L56" s="30"/>
    </row>
    <row r="57" spans="1:12">
      <c r="A57" s="133"/>
      <c r="B57" s="63" t="s">
        <v>50</v>
      </c>
      <c r="C57" s="30" t="s">
        <v>30</v>
      </c>
      <c r="D57" s="30">
        <v>2</v>
      </c>
      <c r="E57" s="30">
        <f>E54*D57</f>
        <v>4</v>
      </c>
      <c r="F57" s="64"/>
      <c r="G57" s="30"/>
      <c r="H57" s="30"/>
      <c r="I57" s="30"/>
      <c r="J57" s="30"/>
      <c r="K57" s="30"/>
      <c r="L57" s="30"/>
    </row>
    <row r="58" spans="1:12" ht="25.5">
      <c r="A58" s="116">
        <v>5</v>
      </c>
      <c r="B58" s="59" t="s">
        <v>148</v>
      </c>
      <c r="C58" s="61" t="s">
        <v>39</v>
      </c>
      <c r="D58" s="61"/>
      <c r="E58" s="61">
        <v>2</v>
      </c>
      <c r="F58" s="62"/>
      <c r="G58" s="61"/>
      <c r="H58" s="61"/>
      <c r="I58" s="61"/>
      <c r="J58" s="61"/>
      <c r="K58" s="61"/>
      <c r="L58" s="61"/>
    </row>
    <row r="59" spans="1:12">
      <c r="A59" s="133"/>
      <c r="B59" s="63" t="s">
        <v>29</v>
      </c>
      <c r="C59" s="30" t="s">
        <v>30</v>
      </c>
      <c r="D59" s="30">
        <v>1</v>
      </c>
      <c r="E59" s="30">
        <f>E58*D59</f>
        <v>2</v>
      </c>
      <c r="F59" s="64"/>
      <c r="G59" s="30"/>
      <c r="H59" s="30"/>
      <c r="I59" s="30"/>
      <c r="J59" s="30"/>
      <c r="K59" s="30"/>
      <c r="L59" s="30"/>
    </row>
    <row r="60" spans="1:12">
      <c r="A60" s="133"/>
      <c r="B60" s="63" t="s">
        <v>149</v>
      </c>
      <c r="C60" s="30" t="s">
        <v>39</v>
      </c>
      <c r="D60" s="30">
        <v>1</v>
      </c>
      <c r="E60" s="30">
        <f>E59*D60</f>
        <v>2</v>
      </c>
      <c r="F60" s="64"/>
      <c r="G60" s="30"/>
      <c r="H60" s="30"/>
      <c r="I60" s="30"/>
      <c r="J60" s="30"/>
      <c r="K60" s="30"/>
      <c r="L60" s="30"/>
    </row>
    <row r="61" spans="1:12">
      <c r="A61" s="117"/>
      <c r="B61" s="63" t="s">
        <v>125</v>
      </c>
      <c r="C61" s="30" t="s">
        <v>30</v>
      </c>
      <c r="D61" s="30">
        <v>2</v>
      </c>
      <c r="E61" s="30">
        <f>E60*D61</f>
        <v>4</v>
      </c>
      <c r="F61" s="64"/>
      <c r="G61" s="30"/>
      <c r="H61" s="30"/>
      <c r="I61" s="30"/>
      <c r="J61" s="30"/>
      <c r="K61" s="30"/>
      <c r="L61" s="30"/>
    </row>
    <row r="62" spans="1:12">
      <c r="A62" s="116">
        <v>6</v>
      </c>
      <c r="B62" s="107" t="s">
        <v>150</v>
      </c>
      <c r="C62" s="61" t="s">
        <v>39</v>
      </c>
      <c r="D62" s="61"/>
      <c r="E62" s="61">
        <v>3</v>
      </c>
      <c r="F62" s="62"/>
      <c r="G62" s="61"/>
      <c r="H62" s="61"/>
      <c r="I62" s="61"/>
      <c r="J62" s="61"/>
      <c r="K62" s="61"/>
      <c r="L62" s="61"/>
    </row>
    <row r="63" spans="1:12">
      <c r="A63" s="133"/>
      <c r="B63" s="63" t="s">
        <v>29</v>
      </c>
      <c r="C63" s="30" t="s">
        <v>30</v>
      </c>
      <c r="D63" s="30">
        <v>1</v>
      </c>
      <c r="E63" s="30">
        <f>E62*D63</f>
        <v>3</v>
      </c>
      <c r="F63" s="73"/>
      <c r="G63" s="74"/>
      <c r="H63" s="73"/>
      <c r="I63" s="74"/>
      <c r="J63" s="73"/>
      <c r="K63" s="73"/>
      <c r="L63" s="74"/>
    </row>
    <row r="64" spans="1:12">
      <c r="A64" s="133"/>
      <c r="B64" s="63" t="s">
        <v>151</v>
      </c>
      <c r="C64" s="30" t="s">
        <v>39</v>
      </c>
      <c r="D64" s="30">
        <v>1</v>
      </c>
      <c r="E64" s="30">
        <f>E62*D64</f>
        <v>3</v>
      </c>
      <c r="F64" s="75"/>
      <c r="G64" s="76"/>
      <c r="H64" s="75"/>
      <c r="I64" s="76"/>
      <c r="J64" s="75"/>
      <c r="K64" s="75"/>
      <c r="L64" s="76"/>
    </row>
    <row r="65" spans="1:12">
      <c r="A65" s="117"/>
      <c r="B65" s="63" t="s">
        <v>125</v>
      </c>
      <c r="C65" s="30" t="s">
        <v>30</v>
      </c>
      <c r="D65" s="30">
        <v>1</v>
      </c>
      <c r="E65" s="30">
        <f>E62*D65</f>
        <v>3</v>
      </c>
      <c r="F65" s="64"/>
      <c r="G65" s="74"/>
      <c r="H65" s="73"/>
      <c r="I65" s="74"/>
      <c r="J65" s="73"/>
      <c r="K65" s="73"/>
      <c r="L65" s="74"/>
    </row>
    <row r="66" spans="1:12">
      <c r="A66" s="116">
        <v>7</v>
      </c>
      <c r="B66" s="59" t="s">
        <v>152</v>
      </c>
      <c r="C66" s="61" t="s">
        <v>39</v>
      </c>
      <c r="D66" s="61"/>
      <c r="E66" s="61">
        <v>10</v>
      </c>
      <c r="F66" s="62"/>
      <c r="G66" s="61"/>
      <c r="H66" s="61"/>
      <c r="I66" s="61"/>
      <c r="J66" s="61"/>
      <c r="K66" s="61"/>
      <c r="L66" s="61"/>
    </row>
    <row r="67" spans="1:12">
      <c r="A67" s="133"/>
      <c r="B67" s="63" t="s">
        <v>29</v>
      </c>
      <c r="C67" s="30" t="s">
        <v>30</v>
      </c>
      <c r="D67" s="30">
        <v>1</v>
      </c>
      <c r="E67" s="30">
        <f>E66*D67</f>
        <v>10</v>
      </c>
      <c r="F67" s="77"/>
      <c r="G67" s="74"/>
      <c r="H67" s="73"/>
      <c r="I67" s="74"/>
      <c r="J67" s="77"/>
      <c r="K67" s="77"/>
      <c r="L67" s="74"/>
    </row>
    <row r="68" spans="1:12">
      <c r="A68" s="117"/>
      <c r="B68" s="63" t="s">
        <v>153</v>
      </c>
      <c r="C68" s="30" t="s">
        <v>39</v>
      </c>
      <c r="D68" s="78">
        <v>1</v>
      </c>
      <c r="E68" s="30">
        <f>E66*D68</f>
        <v>10</v>
      </c>
      <c r="F68" s="77"/>
      <c r="G68" s="74"/>
      <c r="H68" s="77"/>
      <c r="I68" s="74"/>
      <c r="J68" s="77"/>
      <c r="K68" s="77"/>
      <c r="L68" s="74"/>
    </row>
    <row r="69" spans="1:12">
      <c r="A69" s="130" t="s">
        <v>154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</row>
    <row r="70" spans="1:12" ht="25.5">
      <c r="A70" s="116">
        <v>1</v>
      </c>
      <c r="B70" s="59" t="s">
        <v>155</v>
      </c>
      <c r="C70" s="61" t="s">
        <v>58</v>
      </c>
      <c r="D70" s="61"/>
      <c r="E70" s="61">
        <v>19.5</v>
      </c>
      <c r="F70" s="62"/>
      <c r="G70" s="62"/>
      <c r="H70" s="62"/>
      <c r="I70" s="70"/>
      <c r="J70" s="62"/>
      <c r="K70" s="62"/>
      <c r="L70" s="70"/>
    </row>
    <row r="71" spans="1:12">
      <c r="A71" s="117"/>
      <c r="B71" s="63" t="s">
        <v>29</v>
      </c>
      <c r="C71" s="30" t="s">
        <v>30</v>
      </c>
      <c r="D71" s="30">
        <v>1</v>
      </c>
      <c r="E71" s="30">
        <f>D71*E70</f>
        <v>19.5</v>
      </c>
      <c r="F71" s="64"/>
      <c r="G71" s="64"/>
      <c r="H71" s="64"/>
      <c r="I71" s="67"/>
      <c r="J71" s="64"/>
      <c r="K71" s="64"/>
      <c r="L71" s="67"/>
    </row>
    <row r="72" spans="1:12">
      <c r="A72" s="116">
        <v>2</v>
      </c>
      <c r="B72" s="107" t="s">
        <v>156</v>
      </c>
      <c r="C72" s="61" t="s">
        <v>43</v>
      </c>
      <c r="D72" s="61"/>
      <c r="E72" s="61">
        <v>3.8</v>
      </c>
      <c r="F72" s="62"/>
      <c r="G72" s="62"/>
      <c r="H72" s="62"/>
      <c r="I72" s="70"/>
      <c r="J72" s="62"/>
      <c r="K72" s="62"/>
      <c r="L72" s="70"/>
    </row>
    <row r="73" spans="1:12">
      <c r="A73" s="117"/>
      <c r="B73" s="63" t="s">
        <v>29</v>
      </c>
      <c r="C73" s="30" t="s">
        <v>30</v>
      </c>
      <c r="D73" s="30">
        <v>1</v>
      </c>
      <c r="E73" s="30">
        <f>D73*E72</f>
        <v>3.8</v>
      </c>
      <c r="F73" s="64"/>
      <c r="G73" s="64"/>
      <c r="H73" s="64"/>
      <c r="I73" s="67"/>
      <c r="J73" s="64"/>
      <c r="K73" s="64"/>
      <c r="L73" s="67"/>
    </row>
    <row r="74" spans="1:12">
      <c r="A74" s="116">
        <v>3</v>
      </c>
      <c r="B74" s="107" t="s">
        <v>157</v>
      </c>
      <c r="C74" s="61" t="s">
        <v>43</v>
      </c>
      <c r="D74" s="61"/>
      <c r="E74" s="61">
        <v>0.98</v>
      </c>
      <c r="F74" s="62"/>
      <c r="G74" s="62"/>
      <c r="H74" s="62"/>
      <c r="I74" s="70"/>
      <c r="J74" s="62"/>
      <c r="K74" s="62"/>
      <c r="L74" s="70"/>
    </row>
    <row r="75" spans="1:12">
      <c r="A75" s="133"/>
      <c r="B75" s="63" t="s">
        <v>29</v>
      </c>
      <c r="C75" s="30" t="s">
        <v>30</v>
      </c>
      <c r="D75" s="30">
        <v>1</v>
      </c>
      <c r="E75" s="30">
        <f>D75*E74</f>
        <v>0.98</v>
      </c>
      <c r="F75" s="64"/>
      <c r="G75" s="64"/>
      <c r="H75" s="64"/>
      <c r="I75" s="67"/>
      <c r="J75" s="64"/>
      <c r="K75" s="64"/>
      <c r="L75" s="67"/>
    </row>
    <row r="76" spans="1:12">
      <c r="A76" s="117"/>
      <c r="B76" s="63" t="s">
        <v>158</v>
      </c>
      <c r="C76" s="30" t="s">
        <v>43</v>
      </c>
      <c r="D76" s="30">
        <v>1.21</v>
      </c>
      <c r="E76" s="30">
        <f>E74*D76</f>
        <v>1.1858</v>
      </c>
      <c r="F76" s="64"/>
      <c r="G76" s="64"/>
      <c r="H76" s="64"/>
      <c r="I76" s="64"/>
      <c r="J76" s="64"/>
      <c r="K76" s="64"/>
      <c r="L76" s="67"/>
    </row>
    <row r="77" spans="1:12">
      <c r="A77" s="116">
        <v>4</v>
      </c>
      <c r="B77" s="107" t="s">
        <v>159</v>
      </c>
      <c r="C77" s="61" t="s">
        <v>43</v>
      </c>
      <c r="D77" s="61"/>
      <c r="E77" s="61">
        <v>2.82</v>
      </c>
      <c r="F77" s="62"/>
      <c r="G77" s="62"/>
      <c r="H77" s="62"/>
      <c r="I77" s="70"/>
      <c r="J77" s="62"/>
      <c r="K77" s="62"/>
      <c r="L77" s="70"/>
    </row>
    <row r="78" spans="1:12">
      <c r="A78" s="117"/>
      <c r="B78" s="63" t="s">
        <v>29</v>
      </c>
      <c r="C78" s="30" t="s">
        <v>30</v>
      </c>
      <c r="D78" s="30">
        <v>1</v>
      </c>
      <c r="E78" s="30">
        <f>D78*E77</f>
        <v>2.82</v>
      </c>
      <c r="F78" s="64"/>
      <c r="G78" s="64"/>
      <c r="H78" s="64"/>
      <c r="I78" s="67"/>
      <c r="J78" s="64"/>
      <c r="K78" s="64"/>
      <c r="L78" s="67"/>
    </row>
    <row r="79" spans="1:12" ht="25.5">
      <c r="A79" s="116">
        <v>5</v>
      </c>
      <c r="B79" s="59" t="s">
        <v>160</v>
      </c>
      <c r="C79" s="61" t="s">
        <v>61</v>
      </c>
      <c r="D79" s="61"/>
      <c r="E79" s="61">
        <v>1.0529999999999999</v>
      </c>
      <c r="F79" s="64"/>
      <c r="G79" s="79"/>
      <c r="H79" s="80"/>
      <c r="I79" s="79"/>
      <c r="J79" s="80"/>
      <c r="K79" s="80"/>
      <c r="L79" s="79"/>
    </row>
    <row r="80" spans="1:12">
      <c r="A80" s="133"/>
      <c r="B80" s="63" t="s">
        <v>29</v>
      </c>
      <c r="C80" s="30" t="s">
        <v>30</v>
      </c>
      <c r="D80" s="30">
        <v>1</v>
      </c>
      <c r="E80" s="30">
        <f>E79*D80</f>
        <v>1.0529999999999999</v>
      </c>
      <c r="F80" s="64"/>
      <c r="G80" s="64"/>
      <c r="H80" s="80"/>
      <c r="I80" s="79"/>
      <c r="J80" s="80"/>
      <c r="K80" s="80"/>
      <c r="L80" s="79"/>
    </row>
    <row r="81" spans="1:12">
      <c r="A81" s="133"/>
      <c r="B81" s="63" t="s">
        <v>161</v>
      </c>
      <c r="C81" s="30" t="s">
        <v>30</v>
      </c>
      <c r="D81" s="30">
        <v>1.02</v>
      </c>
      <c r="E81" s="30">
        <f>E79*D81</f>
        <v>1.07406</v>
      </c>
      <c r="F81" s="80"/>
      <c r="G81" s="79"/>
      <c r="H81" s="80"/>
      <c r="I81" s="79"/>
      <c r="J81" s="80"/>
      <c r="K81" s="80"/>
      <c r="L81" s="79"/>
    </row>
    <row r="82" spans="1:12">
      <c r="A82" s="133"/>
      <c r="B82" s="63" t="s">
        <v>162</v>
      </c>
      <c r="C82" s="30" t="s">
        <v>45</v>
      </c>
      <c r="D82" s="30"/>
      <c r="E82" s="30">
        <v>0.105</v>
      </c>
      <c r="F82" s="64"/>
      <c r="G82" s="79"/>
      <c r="H82" s="80"/>
      <c r="I82" s="79"/>
      <c r="J82" s="80"/>
      <c r="K82" s="80"/>
      <c r="L82" s="79"/>
    </row>
    <row r="83" spans="1:12">
      <c r="A83" s="117"/>
      <c r="B83" s="63" t="s">
        <v>125</v>
      </c>
      <c r="C83" s="30" t="s">
        <v>30</v>
      </c>
      <c r="D83" s="30">
        <v>1.5</v>
      </c>
      <c r="E83" s="30">
        <f>E79*D83</f>
        <v>1.5794999999999999</v>
      </c>
      <c r="F83" s="64"/>
      <c r="G83" s="79"/>
      <c r="H83" s="80"/>
      <c r="I83" s="79"/>
      <c r="J83" s="80"/>
      <c r="K83" s="80"/>
      <c r="L83" s="79"/>
    </row>
    <row r="84" spans="1:12">
      <c r="A84" s="114">
        <v>6</v>
      </c>
      <c r="B84" s="107" t="s">
        <v>163</v>
      </c>
      <c r="C84" s="61" t="s">
        <v>43</v>
      </c>
      <c r="D84" s="61"/>
      <c r="E84" s="61">
        <v>0.98</v>
      </c>
      <c r="F84" s="62"/>
      <c r="G84" s="62"/>
      <c r="H84" s="62"/>
      <c r="I84" s="70"/>
      <c r="J84" s="62"/>
      <c r="K84" s="62"/>
      <c r="L84" s="70"/>
    </row>
    <row r="85" spans="1:12">
      <c r="A85" s="115"/>
      <c r="B85" s="63" t="s">
        <v>29</v>
      </c>
      <c r="C85" s="30" t="s">
        <v>30</v>
      </c>
      <c r="D85" s="30">
        <v>1</v>
      </c>
      <c r="E85" s="30">
        <f>D85*E84</f>
        <v>0.98</v>
      </c>
      <c r="F85" s="64"/>
      <c r="G85" s="64"/>
      <c r="H85" s="64"/>
      <c r="I85" s="67"/>
      <c r="J85" s="64"/>
      <c r="K85" s="64"/>
      <c r="L85" s="67"/>
    </row>
    <row r="86" spans="1:12">
      <c r="A86" s="129"/>
      <c r="B86" s="63" t="s">
        <v>44</v>
      </c>
      <c r="C86" s="30" t="s">
        <v>45</v>
      </c>
      <c r="D86" s="30">
        <v>1.75</v>
      </c>
      <c r="E86" s="30">
        <f>E84*D86</f>
        <v>1.7149999999999999</v>
      </c>
      <c r="F86" s="64"/>
      <c r="G86" s="64"/>
      <c r="H86" s="64"/>
      <c r="I86" s="64"/>
      <c r="J86" s="64"/>
      <c r="K86" s="64"/>
      <c r="L86" s="64"/>
    </row>
    <row r="87" spans="1:12">
      <c r="A87" s="34"/>
      <c r="B87" s="35" t="s">
        <v>22</v>
      </c>
      <c r="C87" s="36"/>
      <c r="D87" s="37"/>
      <c r="E87" s="38"/>
      <c r="F87" s="39"/>
      <c r="G87" s="39">
        <f>SUM(G9:G86)</f>
        <v>0</v>
      </c>
      <c r="H87" s="39"/>
      <c r="I87" s="39"/>
      <c r="J87" s="39"/>
      <c r="K87" s="39"/>
      <c r="L87" s="39">
        <f>SUM(L9:L86)</f>
        <v>0</v>
      </c>
    </row>
    <row r="88" spans="1:12">
      <c r="A88" s="34"/>
      <c r="B88" s="40" t="s">
        <v>116</v>
      </c>
      <c r="C88" s="41">
        <v>0.05</v>
      </c>
      <c r="D88" s="37"/>
      <c r="E88" s="38"/>
      <c r="F88" s="39"/>
      <c r="G88" s="39"/>
      <c r="H88" s="39"/>
      <c r="I88" s="39"/>
      <c r="J88" s="39"/>
      <c r="K88" s="39"/>
      <c r="L88" s="32">
        <f>G87*C88</f>
        <v>0</v>
      </c>
    </row>
    <row r="89" spans="1:12">
      <c r="A89" s="34"/>
      <c r="B89" s="42" t="s">
        <v>22</v>
      </c>
      <c r="C89" s="41"/>
      <c r="D89" s="37"/>
      <c r="E89" s="38"/>
      <c r="F89" s="39"/>
      <c r="G89" s="39"/>
      <c r="H89" s="39"/>
      <c r="I89" s="39"/>
      <c r="J89" s="39"/>
      <c r="K89" s="39"/>
      <c r="L89" s="32">
        <f>L88+L87</f>
        <v>0</v>
      </c>
    </row>
    <row r="90" spans="1:12">
      <c r="A90" s="34"/>
      <c r="B90" s="43" t="s">
        <v>117</v>
      </c>
      <c r="C90" s="44">
        <v>0.1</v>
      </c>
      <c r="D90" s="37"/>
      <c r="E90" s="38"/>
      <c r="F90" s="39"/>
      <c r="G90" s="39"/>
      <c r="H90" s="39"/>
      <c r="I90" s="39"/>
      <c r="J90" s="39"/>
      <c r="K90" s="39"/>
      <c r="L90" s="32">
        <f>L89*C90</f>
        <v>0</v>
      </c>
    </row>
    <row r="91" spans="1:12">
      <c r="A91" s="34"/>
      <c r="B91" s="42" t="s">
        <v>22</v>
      </c>
      <c r="C91" s="44"/>
      <c r="D91" s="37"/>
      <c r="E91" s="38"/>
      <c r="F91" s="39"/>
      <c r="G91" s="39"/>
      <c r="H91" s="39"/>
      <c r="I91" s="39"/>
      <c r="J91" s="39"/>
      <c r="K91" s="39"/>
      <c r="L91" s="32">
        <f>L90+L89</f>
        <v>0</v>
      </c>
    </row>
    <row r="92" spans="1:12">
      <c r="A92" s="34"/>
      <c r="B92" s="45" t="s">
        <v>118</v>
      </c>
      <c r="C92" s="41">
        <v>0.08</v>
      </c>
      <c r="D92" s="40"/>
      <c r="E92" s="46"/>
      <c r="F92" s="45"/>
      <c r="G92" s="47"/>
      <c r="H92" s="47"/>
      <c r="I92" s="47"/>
      <c r="J92" s="57"/>
      <c r="K92" s="57"/>
      <c r="L92" s="58">
        <f>L91*C92</f>
        <v>0</v>
      </c>
    </row>
    <row r="93" spans="1:12">
      <c r="A93" s="34"/>
      <c r="B93" s="42" t="s">
        <v>22</v>
      </c>
      <c r="C93" s="48"/>
      <c r="D93" s="48"/>
      <c r="E93" s="48"/>
      <c r="F93" s="48"/>
      <c r="G93" s="49"/>
      <c r="H93" s="49"/>
      <c r="I93" s="49"/>
      <c r="J93" s="49"/>
      <c r="K93" s="49"/>
      <c r="L93" s="31">
        <f>SUM(L91:L92)</f>
        <v>0</v>
      </c>
    </row>
    <row r="94" spans="1:12">
      <c r="A94" s="34"/>
      <c r="B94" s="50" t="s">
        <v>119</v>
      </c>
      <c r="C94" s="51">
        <v>0.05</v>
      </c>
      <c r="D94" s="52"/>
      <c r="E94" s="52"/>
      <c r="F94" s="52"/>
      <c r="G94" s="52"/>
      <c r="H94" s="52"/>
      <c r="I94" s="52"/>
      <c r="J94" s="52"/>
      <c r="K94" s="52"/>
      <c r="L94" s="31">
        <f>L93*C94</f>
        <v>0</v>
      </c>
    </row>
    <row r="95" spans="1:12">
      <c r="A95" s="34"/>
      <c r="B95" s="42" t="s">
        <v>22</v>
      </c>
      <c r="C95" s="53"/>
      <c r="D95" s="52"/>
      <c r="E95" s="52"/>
      <c r="F95" s="52"/>
      <c r="G95" s="52"/>
      <c r="H95" s="52"/>
      <c r="I95" s="52"/>
      <c r="J95" s="52"/>
      <c r="K95" s="52"/>
      <c r="L95" s="31">
        <f>SUM(L93:L94)</f>
        <v>0</v>
      </c>
    </row>
    <row r="96" spans="1:12">
      <c r="A96" s="34"/>
      <c r="B96" s="50" t="s">
        <v>120</v>
      </c>
      <c r="C96" s="51">
        <v>0.18</v>
      </c>
      <c r="D96" s="52"/>
      <c r="E96" s="52"/>
      <c r="F96" s="52"/>
      <c r="G96" s="52"/>
      <c r="H96" s="52"/>
      <c r="I96" s="52"/>
      <c r="J96" s="52"/>
      <c r="K96" s="52"/>
      <c r="L96" s="31">
        <f>L95*C96</f>
        <v>0</v>
      </c>
    </row>
    <row r="97" spans="1:12">
      <c r="A97" s="34"/>
      <c r="B97" s="52" t="s">
        <v>121</v>
      </c>
      <c r="C97" s="52"/>
      <c r="D97" s="52"/>
      <c r="E97" s="52"/>
      <c r="F97" s="52"/>
      <c r="G97" s="52"/>
      <c r="H97" s="52"/>
      <c r="I97" s="52"/>
      <c r="J97" s="52"/>
      <c r="K97" s="52"/>
      <c r="L97" s="54">
        <f>L96+L95</f>
        <v>0</v>
      </c>
    </row>
    <row r="98" spans="1:12">
      <c r="A98" s="3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>
      <c r="A99" s="34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>
      <c r="A100" s="34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>
      <c r="A101" s="3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>
      <c r="A102" s="34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>
      <c r="A103" s="3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>
      <c r="A104" s="34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>
      <c r="A105" s="34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>
      <c r="A106" s="34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>
      <c r="A107" s="34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>
      <c r="A108" s="34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>
      <c r="A109" s="34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>
      <c r="A110" s="34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>
      <c r="A111" s="34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>
      <c r="A112" s="34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>
      <c r="A113" s="34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>
      <c r="A114" s="34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>
      <c r="A115" s="34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>
      <c r="A116" s="3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>
      <c r="A117" s="34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>
      <c r="A118" s="34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>
      <c r="A119" s="34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>
      <c r="A120" s="34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>
      <c r="A121" s="34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>
      <c r="A122" s="34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>
      <c r="A123" s="34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>
      <c r="A124" s="34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>
      <c r="A125" s="34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>
      <c r="A126" s="34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>
      <c r="A127" s="34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>
      <c r="A128" s="34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>
      <c r="A129" s="34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>
      <c r="A130" s="34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>
      <c r="A131" s="34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>
      <c r="A132" s="34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>
      <c r="A133" s="34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>
      <c r="A134" s="34"/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>
      <c r="A135" s="34"/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>
      <c r="A136" s="34"/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>
      <c r="A137" s="34"/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>
      <c r="A138" s="34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>
      <c r="A139" s="34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>
      <c r="A140" s="34"/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>
      <c r="A141" s="34"/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>
      <c r="A142" s="34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>
      <c r="A143" s="34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>
      <c r="A144" s="34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>
      <c r="A145" s="34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>
      <c r="A146" s="34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>
      <c r="A147" s="34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>
      <c r="A148" s="34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>
      <c r="A149" s="34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>
      <c r="A150" s="34"/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>
      <c r="A151" s="34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>
      <c r="A152" s="34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>
      <c r="A153" s="34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>
      <c r="A154" s="34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>
      <c r="A155" s="34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>
      <c r="A156" s="34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>
      <c r="A157" s="34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>
      <c r="A158" s="34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>
      <c r="A159" s="34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>
      <c r="A160" s="34"/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>
      <c r="A161" s="34"/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>
      <c r="A162" s="34"/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>
      <c r="A163" s="34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>
      <c r="A164" s="34"/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>
      <c r="A165" s="34"/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1:12">
      <c r="A166" s="34"/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1:12">
      <c r="A167" s="34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2">
      <c r="A168" s="34"/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1:12">
      <c r="A169" s="34"/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1:12">
      <c r="A170" s="34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1:12">
      <c r="A171" s="34"/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1:12">
      <c r="A172" s="34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1:12">
      <c r="A173" s="34"/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1:12">
      <c r="A174" s="34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>
      <c r="A175" s="34"/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1:12">
      <c r="A176" s="34"/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1:12">
      <c r="A177" s="34"/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1:12">
      <c r="A178" s="34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1:12">
      <c r="A179" s="34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1:12">
      <c r="A180" s="34"/>
      <c r="B180" s="55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1:12">
      <c r="A181" s="34"/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1:12">
      <c r="A182" s="34"/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1:12">
      <c r="A183" s="34"/>
      <c r="B183" s="55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1:12">
      <c r="A184" s="34"/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>
      <c r="A185" s="34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>
      <c r="A186" s="34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1:12">
      <c r="A187" s="34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1:12">
      <c r="A188" s="34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1:12">
      <c r="A189" s="34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1:12">
      <c r="A190" s="34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1:12">
      <c r="A191" s="34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1:12">
      <c r="A192" s="34"/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>
      <c r="A193" s="34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1:12">
      <c r="A194" s="34"/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1:12">
      <c r="A195" s="34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1:12">
      <c r="A196" s="34"/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1:12">
      <c r="A197" s="34"/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1:12">
      <c r="A198" s="34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1:12">
      <c r="A199" s="34"/>
      <c r="B199" s="55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1:12">
      <c r="A200" s="34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1:12">
      <c r="A201" s="34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1:12">
      <c r="A202" s="34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1:12">
      <c r="A203" s="34"/>
      <c r="B203" s="55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1:12">
      <c r="A204" s="34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>
      <c r="A205" s="34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1:12">
      <c r="A206" s="34"/>
      <c r="B206" s="55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1:12">
      <c r="A207" s="34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>
      <c r="A208" s="34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1:12">
      <c r="A209" s="34"/>
      <c r="B209" s="55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1:12">
      <c r="A210" s="34"/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1:12">
      <c r="A211" s="34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1:12">
      <c r="A212" s="34"/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>
      <c r="A213" s="34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1:12">
      <c r="A214" s="34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1:12">
      <c r="A215" s="34"/>
      <c r="B215" s="55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1:12">
      <c r="A216" s="34"/>
      <c r="B216" s="55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1:12">
      <c r="A217" s="34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1:12">
      <c r="A218" s="3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1:12">
      <c r="A219" s="34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1:12">
      <c r="A220" s="34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1:12">
      <c r="A221" s="34"/>
      <c r="B221" s="55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1:12">
      <c r="A222" s="34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1:12">
      <c r="A223" s="34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1:12">
      <c r="A224" s="34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1:12">
      <c r="A225" s="34"/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1:12">
      <c r="A226" s="34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1:12">
      <c r="A227" s="34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1:12">
      <c r="A228" s="34"/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1:12">
      <c r="A229" s="34"/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1:12">
      <c r="A230" s="34"/>
      <c r="B230" s="55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1:12">
      <c r="A231" s="34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1:12">
      <c r="A232" s="34"/>
      <c r="B232" s="55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1:12">
      <c r="A233" s="34"/>
      <c r="B233" s="55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1:12">
      <c r="A234" s="34"/>
      <c r="B234" s="55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1:12">
      <c r="A235" s="34"/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1:12">
      <c r="A236" s="34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1:12">
      <c r="A237" s="34"/>
      <c r="B237" s="55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1:12">
      <c r="A238" s="34"/>
      <c r="B238" s="55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1:12">
      <c r="A239" s="34"/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1:12">
      <c r="A240" s="34"/>
      <c r="B240" s="55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1:12">
      <c r="A241" s="34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>
      <c r="A242" s="34"/>
      <c r="B242" s="55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1:12">
      <c r="A243" s="34"/>
      <c r="B243" s="55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1:12">
      <c r="A244" s="34"/>
      <c r="B244" s="55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1:12">
      <c r="A245" s="34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1:12">
      <c r="A246" s="34"/>
      <c r="B246" s="55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1:12">
      <c r="A247" s="34"/>
      <c r="B247" s="55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1:12">
      <c r="A248" s="34"/>
      <c r="B248" s="55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1:12">
      <c r="A249" s="34"/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1:12">
      <c r="A250" s="34"/>
      <c r="B250" s="55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1:12">
      <c r="A251" s="34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1:12">
      <c r="A252" s="34"/>
      <c r="B252" s="55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1:12">
      <c r="A253" s="34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1:12">
      <c r="A254" s="34"/>
      <c r="B254" s="55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1:12">
      <c r="A255" s="34"/>
      <c r="B255" s="55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1:12">
      <c r="A256" s="34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1:12">
      <c r="A257" s="34"/>
      <c r="B257" s="55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1:12">
      <c r="A258" s="34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1:12">
      <c r="A259" s="34"/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1:12">
      <c r="A260" s="34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1:12">
      <c r="A261" s="34"/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1:12">
      <c r="A262" s="34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1:12">
      <c r="A263" s="34"/>
      <c r="B263" s="55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1:12">
      <c r="A264" s="34"/>
      <c r="B264" s="55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1:12">
      <c r="A265" s="34"/>
      <c r="B265" s="55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1:12">
      <c r="A266" s="34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1:12">
      <c r="A267" s="34"/>
      <c r="B267" s="55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1:12">
      <c r="A268" s="34"/>
      <c r="B268" s="55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1:12">
      <c r="A269" s="34"/>
      <c r="B269" s="55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1:12">
      <c r="A270" s="34"/>
      <c r="B270" s="55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1:12">
      <c r="A271" s="34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1:12">
      <c r="A272" s="34"/>
      <c r="B272" s="55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1:12">
      <c r="A273" s="34"/>
      <c r="B273" s="55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  <row r="274" spans="1:12">
      <c r="A274" s="34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56"/>
    </row>
    <row r="275" spans="1:12">
      <c r="A275" s="34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56"/>
    </row>
    <row r="276" spans="1:12">
      <c r="A276" s="34"/>
      <c r="B276" s="55"/>
      <c r="C276" s="56"/>
      <c r="D276" s="56"/>
      <c r="E276" s="56"/>
      <c r="F276" s="56"/>
      <c r="G276" s="56"/>
      <c r="H276" s="56"/>
      <c r="I276" s="56"/>
      <c r="J276" s="56"/>
      <c r="K276" s="56"/>
      <c r="L276" s="56"/>
    </row>
    <row r="277" spans="1:12">
      <c r="A277" s="34"/>
      <c r="B277" s="55"/>
      <c r="C277" s="56"/>
      <c r="D277" s="56"/>
      <c r="E277" s="56"/>
      <c r="F277" s="56"/>
      <c r="G277" s="56"/>
      <c r="H277" s="56"/>
      <c r="I277" s="56"/>
      <c r="J277" s="56"/>
      <c r="K277" s="56"/>
      <c r="L277" s="56"/>
    </row>
    <row r="278" spans="1:12">
      <c r="A278" s="34"/>
      <c r="B278" s="55"/>
      <c r="C278" s="56"/>
      <c r="D278" s="56"/>
      <c r="E278" s="56"/>
      <c r="F278" s="56"/>
      <c r="G278" s="56"/>
      <c r="H278" s="56"/>
      <c r="I278" s="56"/>
      <c r="J278" s="56"/>
      <c r="K278" s="56"/>
      <c r="L278" s="56"/>
    </row>
    <row r="279" spans="1:12">
      <c r="A279" s="34"/>
      <c r="B279" s="55"/>
      <c r="C279" s="56"/>
      <c r="D279" s="56"/>
      <c r="E279" s="56"/>
      <c r="F279" s="56"/>
      <c r="G279" s="56"/>
      <c r="H279" s="56"/>
      <c r="I279" s="56"/>
      <c r="J279" s="56"/>
      <c r="K279" s="56"/>
      <c r="L279" s="56"/>
    </row>
    <row r="280" spans="1:12">
      <c r="A280" s="34"/>
      <c r="B280" s="55"/>
      <c r="C280" s="56"/>
      <c r="D280" s="56"/>
      <c r="E280" s="56"/>
      <c r="F280" s="56"/>
      <c r="G280" s="56"/>
      <c r="H280" s="56"/>
      <c r="I280" s="56"/>
      <c r="J280" s="56"/>
      <c r="K280" s="56"/>
      <c r="L280" s="56"/>
    </row>
    <row r="281" spans="1:12">
      <c r="A281" s="3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</row>
    <row r="282" spans="1:12">
      <c r="A282" s="3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</row>
    <row r="283" spans="1:12">
      <c r="A283" s="3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</row>
    <row r="284" spans="1:12">
      <c r="A284" s="3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</row>
    <row r="285" spans="1:12">
      <c r="A285" s="3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</row>
    <row r="286" spans="1:12">
      <c r="A286" s="3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1:12">
      <c r="A287" s="34"/>
      <c r="B287" s="55"/>
      <c r="C287" s="56"/>
      <c r="D287" s="56"/>
      <c r="E287" s="56"/>
      <c r="F287" s="56"/>
      <c r="G287" s="56"/>
      <c r="H287" s="56"/>
      <c r="I287" s="56"/>
      <c r="J287" s="56"/>
      <c r="K287" s="56"/>
      <c r="L287" s="56"/>
    </row>
    <row r="288" spans="1:12">
      <c r="A288" s="34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</row>
    <row r="289" spans="1:12">
      <c r="A289" s="34"/>
      <c r="B289" s="55"/>
      <c r="C289" s="56"/>
      <c r="D289" s="56"/>
      <c r="E289" s="56"/>
      <c r="F289" s="56"/>
      <c r="G289" s="56"/>
      <c r="H289" s="56"/>
      <c r="I289" s="56"/>
      <c r="J289" s="56"/>
      <c r="K289" s="56"/>
      <c r="L289" s="56"/>
    </row>
    <row r="290" spans="1:12">
      <c r="A290" s="34"/>
      <c r="B290" s="55"/>
      <c r="C290" s="56"/>
      <c r="D290" s="56"/>
      <c r="E290" s="56"/>
      <c r="F290" s="56"/>
      <c r="G290" s="56"/>
      <c r="H290" s="56"/>
      <c r="I290" s="56"/>
      <c r="J290" s="56"/>
      <c r="K290" s="56"/>
      <c r="L290" s="56"/>
    </row>
    <row r="291" spans="1:12">
      <c r="A291" s="34"/>
      <c r="B291" s="55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spans="1:12">
      <c r="A292" s="34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</row>
    <row r="293" spans="1:12">
      <c r="A293" s="34"/>
      <c r="B293" s="55"/>
      <c r="C293" s="56"/>
      <c r="D293" s="56"/>
      <c r="E293" s="56"/>
      <c r="F293" s="56"/>
      <c r="G293" s="56"/>
      <c r="H293" s="56"/>
      <c r="I293" s="56"/>
      <c r="J293" s="56"/>
      <c r="K293" s="56"/>
      <c r="L293" s="56"/>
    </row>
    <row r="294" spans="1:12">
      <c r="A294" s="34"/>
      <c r="B294" s="55"/>
      <c r="C294" s="56"/>
      <c r="D294" s="56"/>
      <c r="E294" s="56"/>
      <c r="F294" s="56"/>
      <c r="G294" s="56"/>
      <c r="H294" s="56"/>
      <c r="I294" s="56"/>
      <c r="J294" s="56"/>
      <c r="K294" s="56"/>
      <c r="L294" s="56"/>
    </row>
    <row r="295" spans="1:12">
      <c r="A295" s="34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</row>
    <row r="296" spans="1:12">
      <c r="A296" s="34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56"/>
    </row>
    <row r="297" spans="1:12">
      <c r="A297" s="34"/>
      <c r="B297" s="55"/>
      <c r="C297" s="56"/>
      <c r="D297" s="56"/>
      <c r="E297" s="56"/>
      <c r="F297" s="56"/>
      <c r="G297" s="56"/>
      <c r="H297" s="56"/>
      <c r="I297" s="56"/>
      <c r="J297" s="56"/>
      <c r="K297" s="56"/>
      <c r="L297" s="56"/>
    </row>
    <row r="298" spans="1:12">
      <c r="A298" s="34"/>
      <c r="B298" s="55"/>
      <c r="C298" s="56"/>
      <c r="D298" s="56"/>
      <c r="E298" s="56"/>
      <c r="F298" s="56"/>
      <c r="G298" s="56"/>
      <c r="H298" s="56"/>
      <c r="I298" s="56"/>
      <c r="J298" s="56"/>
      <c r="K298" s="56"/>
      <c r="L298" s="56"/>
    </row>
    <row r="299" spans="1:12">
      <c r="A299" s="34"/>
      <c r="B299" s="55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1:12">
      <c r="A300" s="34"/>
      <c r="B300" s="55"/>
      <c r="C300" s="56"/>
      <c r="D300" s="56"/>
      <c r="E300" s="56"/>
      <c r="F300" s="56"/>
      <c r="G300" s="56"/>
      <c r="H300" s="56"/>
      <c r="I300" s="56"/>
      <c r="J300" s="56"/>
      <c r="K300" s="56"/>
      <c r="L300" s="56"/>
    </row>
    <row r="301" spans="1:12">
      <c r="A301" s="34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</row>
    <row r="302" spans="1:12">
      <c r="A302" s="34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</row>
    <row r="303" spans="1:12">
      <c r="A303" s="34"/>
      <c r="B303" s="55"/>
      <c r="C303" s="56"/>
      <c r="D303" s="56"/>
      <c r="E303" s="56"/>
      <c r="F303" s="56"/>
      <c r="G303" s="56"/>
      <c r="H303" s="56"/>
      <c r="I303" s="56"/>
      <c r="J303" s="56"/>
      <c r="K303" s="56"/>
      <c r="L303" s="56"/>
    </row>
    <row r="304" spans="1:12">
      <c r="A304" s="34"/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</row>
    <row r="305" spans="1:12">
      <c r="A305" s="34"/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</row>
    <row r="306" spans="1:12">
      <c r="A306" s="34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56"/>
    </row>
    <row r="307" spans="1:12">
      <c r="A307" s="34"/>
      <c r="B307" s="55"/>
      <c r="C307" s="56"/>
      <c r="D307" s="56"/>
      <c r="E307" s="56"/>
      <c r="F307" s="56"/>
      <c r="G307" s="56"/>
      <c r="H307" s="56"/>
      <c r="I307" s="56"/>
      <c r="J307" s="56"/>
      <c r="K307" s="56"/>
      <c r="L307" s="56"/>
    </row>
    <row r="308" spans="1:12">
      <c r="A308" s="34"/>
      <c r="B308" s="55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spans="1:12">
      <c r="A309" s="34"/>
      <c r="B309" s="55"/>
      <c r="C309" s="56"/>
      <c r="D309" s="56"/>
      <c r="E309" s="56"/>
      <c r="F309" s="56"/>
      <c r="G309" s="56"/>
      <c r="H309" s="56"/>
      <c r="I309" s="56"/>
      <c r="J309" s="56"/>
      <c r="K309" s="56"/>
      <c r="L309" s="56"/>
    </row>
    <row r="310" spans="1:12">
      <c r="A310" s="34"/>
      <c r="B310" s="55"/>
      <c r="C310" s="56"/>
      <c r="D310" s="56"/>
      <c r="E310" s="56"/>
      <c r="F310" s="56"/>
      <c r="G310" s="56"/>
      <c r="H310" s="56"/>
      <c r="I310" s="56"/>
      <c r="J310" s="56"/>
      <c r="K310" s="56"/>
      <c r="L310" s="56"/>
    </row>
    <row r="311" spans="1:12">
      <c r="A311" s="34"/>
      <c r="B311" s="55"/>
      <c r="C311" s="56"/>
      <c r="D311" s="56"/>
      <c r="E311" s="56"/>
      <c r="F311" s="56"/>
      <c r="G311" s="56"/>
      <c r="H311" s="56"/>
      <c r="I311" s="56"/>
      <c r="J311" s="56"/>
      <c r="K311" s="56"/>
      <c r="L311" s="56"/>
    </row>
    <row r="312" spans="1:12">
      <c r="A312" s="34"/>
      <c r="B312" s="55"/>
      <c r="C312" s="56"/>
      <c r="D312" s="56"/>
      <c r="E312" s="56"/>
      <c r="F312" s="56"/>
      <c r="G312" s="56"/>
      <c r="H312" s="56"/>
      <c r="I312" s="56"/>
      <c r="J312" s="56"/>
      <c r="K312" s="56"/>
      <c r="L312" s="56"/>
    </row>
    <row r="313" spans="1:12">
      <c r="A313" s="34"/>
      <c r="B313" s="55"/>
      <c r="C313" s="56"/>
      <c r="D313" s="56"/>
      <c r="E313" s="56"/>
      <c r="F313" s="56"/>
      <c r="G313" s="56"/>
      <c r="H313" s="56"/>
      <c r="I313" s="56"/>
      <c r="J313" s="56"/>
      <c r="K313" s="56"/>
      <c r="L313" s="56"/>
    </row>
    <row r="314" spans="1:12">
      <c r="A314" s="34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</row>
    <row r="315" spans="1:12">
      <c r="A315" s="34"/>
      <c r="B315" s="55"/>
      <c r="C315" s="56"/>
      <c r="D315" s="56"/>
      <c r="E315" s="56"/>
      <c r="F315" s="56"/>
      <c r="G315" s="56"/>
      <c r="H315" s="56"/>
      <c r="I315" s="56"/>
      <c r="J315" s="56"/>
      <c r="K315" s="56"/>
      <c r="L315" s="56"/>
    </row>
    <row r="316" spans="1:12">
      <c r="A316" s="34"/>
      <c r="B316" s="55"/>
      <c r="C316" s="56"/>
      <c r="D316" s="56"/>
      <c r="E316" s="56"/>
      <c r="F316" s="56"/>
      <c r="G316" s="56"/>
      <c r="H316" s="56"/>
      <c r="I316" s="56"/>
      <c r="J316" s="56"/>
      <c r="K316" s="56"/>
      <c r="L316" s="56"/>
    </row>
    <row r="317" spans="1:12">
      <c r="A317" s="34"/>
      <c r="B317" s="55"/>
      <c r="C317" s="56"/>
      <c r="D317" s="56"/>
      <c r="E317" s="56"/>
      <c r="F317" s="56"/>
      <c r="G317" s="56"/>
      <c r="H317" s="56"/>
      <c r="I317" s="56"/>
      <c r="J317" s="56"/>
      <c r="K317" s="56"/>
      <c r="L317" s="56"/>
    </row>
    <row r="318" spans="1:12">
      <c r="A318" s="34"/>
      <c r="B318" s="55"/>
      <c r="C318" s="56"/>
      <c r="D318" s="56"/>
      <c r="E318" s="56"/>
      <c r="F318" s="56"/>
      <c r="G318" s="56"/>
      <c r="H318" s="56"/>
      <c r="I318" s="56"/>
      <c r="J318" s="56"/>
      <c r="K318" s="56"/>
      <c r="L318" s="56"/>
    </row>
    <row r="319" spans="1:12">
      <c r="A319" s="34"/>
      <c r="B319" s="55"/>
      <c r="C319" s="56"/>
      <c r="D319" s="56"/>
      <c r="E319" s="56"/>
      <c r="F319" s="56"/>
      <c r="G319" s="56"/>
      <c r="H319" s="56"/>
      <c r="I319" s="56"/>
      <c r="J319" s="56"/>
      <c r="K319" s="56"/>
      <c r="L319" s="56"/>
    </row>
    <row r="320" spans="1:12">
      <c r="A320" s="34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56"/>
    </row>
    <row r="321" spans="1:12">
      <c r="A321" s="34"/>
      <c r="B321" s="55"/>
      <c r="C321" s="56"/>
      <c r="D321" s="56"/>
      <c r="E321" s="56"/>
      <c r="F321" s="56"/>
      <c r="G321" s="56"/>
      <c r="H321" s="56"/>
      <c r="I321" s="56"/>
      <c r="J321" s="56"/>
      <c r="K321" s="56"/>
      <c r="L321" s="56"/>
    </row>
    <row r="322" spans="1:12">
      <c r="A322" s="34"/>
      <c r="B322" s="55"/>
      <c r="C322" s="56"/>
      <c r="D322" s="56"/>
      <c r="E322" s="56"/>
      <c r="F322" s="56"/>
      <c r="G322" s="56"/>
      <c r="H322" s="56"/>
      <c r="I322" s="56"/>
      <c r="J322" s="56"/>
      <c r="K322" s="56"/>
      <c r="L322" s="56"/>
    </row>
    <row r="323" spans="1:12">
      <c r="A323" s="34"/>
      <c r="B323" s="55"/>
      <c r="C323" s="56"/>
      <c r="D323" s="56"/>
      <c r="E323" s="56"/>
      <c r="F323" s="56"/>
      <c r="G323" s="56"/>
      <c r="H323" s="56"/>
      <c r="I323" s="56"/>
      <c r="J323" s="56"/>
      <c r="K323" s="56"/>
      <c r="L323" s="56"/>
    </row>
    <row r="324" spans="1:12">
      <c r="A324" s="34"/>
      <c r="B324" s="55"/>
      <c r="C324" s="56"/>
      <c r="D324" s="56"/>
      <c r="E324" s="56"/>
      <c r="F324" s="56"/>
      <c r="G324" s="56"/>
      <c r="H324" s="56"/>
      <c r="I324" s="56"/>
      <c r="J324" s="56"/>
      <c r="K324" s="56"/>
      <c r="L324" s="56"/>
    </row>
    <row r="325" spans="1:12">
      <c r="A325" s="34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</row>
    <row r="326" spans="1:12">
      <c r="A326" s="34"/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</row>
    <row r="327" spans="1:12">
      <c r="A327" s="34"/>
      <c r="B327" s="55"/>
      <c r="C327" s="56"/>
      <c r="D327" s="56"/>
      <c r="E327" s="56"/>
      <c r="F327" s="56"/>
      <c r="G327" s="56"/>
      <c r="H327" s="56"/>
      <c r="I327" s="56"/>
      <c r="J327" s="56"/>
      <c r="K327" s="56"/>
      <c r="L327" s="56"/>
    </row>
    <row r="328" spans="1:12">
      <c r="A328" s="34"/>
      <c r="B328" s="55"/>
      <c r="C328" s="56"/>
      <c r="D328" s="56"/>
      <c r="E328" s="56"/>
      <c r="F328" s="56"/>
      <c r="G328" s="56"/>
      <c r="H328" s="56"/>
      <c r="I328" s="56"/>
      <c r="J328" s="56"/>
      <c r="K328" s="56"/>
      <c r="L328" s="56"/>
    </row>
    <row r="329" spans="1:12">
      <c r="A329" s="34"/>
      <c r="B329" s="55"/>
      <c r="C329" s="56"/>
      <c r="D329" s="56"/>
      <c r="E329" s="56"/>
      <c r="F329" s="56"/>
      <c r="G329" s="56"/>
      <c r="H329" s="56"/>
      <c r="I329" s="56"/>
      <c r="J329" s="56"/>
      <c r="K329" s="56"/>
      <c r="L329" s="56"/>
    </row>
    <row r="330" spans="1:12">
      <c r="A330" s="34"/>
      <c r="B330" s="55"/>
      <c r="C330" s="56"/>
      <c r="D330" s="56"/>
      <c r="E330" s="56"/>
      <c r="F330" s="56"/>
      <c r="G330" s="56"/>
      <c r="H330" s="56"/>
      <c r="I330" s="56"/>
      <c r="J330" s="56"/>
      <c r="K330" s="56"/>
      <c r="L330" s="56"/>
    </row>
    <row r="331" spans="1:12">
      <c r="A331" s="34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56"/>
    </row>
    <row r="332" spans="1:12">
      <c r="A332" s="34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56"/>
    </row>
    <row r="333" spans="1:12">
      <c r="A333" s="34"/>
      <c r="B333" s="55"/>
      <c r="C333" s="56"/>
      <c r="D333" s="56"/>
      <c r="E333" s="56"/>
      <c r="F333" s="56"/>
      <c r="G333" s="56"/>
      <c r="H333" s="56"/>
      <c r="I333" s="56"/>
      <c r="J333" s="56"/>
      <c r="K333" s="56"/>
      <c r="L333" s="56"/>
    </row>
    <row r="334" spans="1:12">
      <c r="A334" s="34"/>
      <c r="B334" s="55"/>
      <c r="C334" s="56"/>
      <c r="D334" s="56"/>
      <c r="E334" s="56"/>
      <c r="F334" s="56"/>
      <c r="G334" s="56"/>
      <c r="H334" s="56"/>
      <c r="I334" s="56"/>
      <c r="J334" s="56"/>
      <c r="K334" s="56"/>
      <c r="L334" s="56"/>
    </row>
    <row r="335" spans="1:12">
      <c r="A335" s="34"/>
      <c r="B335" s="55"/>
      <c r="C335" s="56"/>
      <c r="D335" s="56"/>
      <c r="E335" s="56"/>
      <c r="F335" s="56"/>
      <c r="G335" s="56"/>
      <c r="H335" s="56"/>
      <c r="I335" s="56"/>
      <c r="J335" s="56"/>
      <c r="K335" s="56"/>
      <c r="L335" s="56"/>
    </row>
    <row r="336" spans="1:12">
      <c r="A336" s="34"/>
      <c r="B336" s="55"/>
      <c r="C336" s="56"/>
      <c r="D336" s="56"/>
      <c r="E336" s="56"/>
      <c r="F336" s="56"/>
      <c r="G336" s="56"/>
      <c r="H336" s="56"/>
      <c r="I336" s="56"/>
      <c r="J336" s="56"/>
      <c r="K336" s="56"/>
      <c r="L336" s="56"/>
    </row>
    <row r="337" spans="1:12">
      <c r="A337" s="34"/>
      <c r="B337" s="55"/>
      <c r="C337" s="56"/>
      <c r="D337" s="56"/>
      <c r="E337" s="56"/>
      <c r="F337" s="56"/>
      <c r="G337" s="56"/>
      <c r="H337" s="56"/>
      <c r="I337" s="56"/>
      <c r="J337" s="56"/>
      <c r="K337" s="56"/>
      <c r="L337" s="56"/>
    </row>
    <row r="338" spans="1:12">
      <c r="A338" s="34"/>
      <c r="B338" s="55"/>
      <c r="C338" s="56"/>
      <c r="D338" s="56"/>
      <c r="E338" s="56"/>
      <c r="F338" s="56"/>
      <c r="G338" s="56"/>
      <c r="H338" s="56"/>
      <c r="I338" s="56"/>
      <c r="J338" s="56"/>
      <c r="K338" s="56"/>
      <c r="L338" s="56"/>
    </row>
    <row r="339" spans="1:12">
      <c r="A339" s="34"/>
      <c r="B339" s="55"/>
      <c r="C339" s="56"/>
      <c r="D339" s="56"/>
      <c r="E339" s="56"/>
      <c r="F339" s="56"/>
      <c r="G339" s="56"/>
      <c r="H339" s="56"/>
      <c r="I339" s="56"/>
      <c r="J339" s="56"/>
      <c r="K339" s="56"/>
      <c r="L339" s="56"/>
    </row>
    <row r="340" spans="1:12">
      <c r="A340" s="34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</row>
    <row r="341" spans="1:12">
      <c r="A341" s="34"/>
      <c r="B341" s="55"/>
      <c r="C341" s="56"/>
      <c r="D341" s="56"/>
      <c r="E341" s="56"/>
      <c r="F341" s="56"/>
      <c r="G341" s="56"/>
      <c r="H341" s="56"/>
      <c r="I341" s="56"/>
      <c r="J341" s="56"/>
      <c r="K341" s="56"/>
      <c r="L341" s="56"/>
    </row>
    <row r="342" spans="1:12">
      <c r="A342" s="34"/>
      <c r="B342" s="55"/>
      <c r="C342" s="56"/>
      <c r="D342" s="56"/>
      <c r="E342" s="56"/>
      <c r="F342" s="56"/>
      <c r="G342" s="56"/>
      <c r="H342" s="56"/>
      <c r="I342" s="56"/>
      <c r="J342" s="56"/>
      <c r="K342" s="56"/>
      <c r="L342" s="56"/>
    </row>
    <row r="343" spans="1:12">
      <c r="A343" s="34"/>
      <c r="B343" s="55"/>
      <c r="C343" s="56"/>
      <c r="D343" s="56"/>
      <c r="E343" s="56"/>
      <c r="F343" s="56"/>
      <c r="G343" s="56"/>
      <c r="H343" s="56"/>
      <c r="I343" s="56"/>
      <c r="J343" s="56"/>
      <c r="K343" s="56"/>
      <c r="L343" s="56"/>
    </row>
    <row r="344" spans="1:12">
      <c r="A344" s="34"/>
      <c r="B344" s="55"/>
      <c r="C344" s="56"/>
      <c r="D344" s="56"/>
      <c r="E344" s="56"/>
      <c r="F344" s="56"/>
      <c r="G344" s="56"/>
      <c r="H344" s="56"/>
      <c r="I344" s="56"/>
      <c r="J344" s="56"/>
      <c r="K344" s="56"/>
      <c r="L344" s="56"/>
    </row>
    <row r="345" spans="1:12">
      <c r="A345" s="34"/>
      <c r="B345" s="55"/>
      <c r="C345" s="56"/>
      <c r="D345" s="56"/>
      <c r="E345" s="56"/>
      <c r="F345" s="56"/>
      <c r="G345" s="56"/>
      <c r="H345" s="56"/>
      <c r="I345" s="56"/>
      <c r="J345" s="56"/>
      <c r="K345" s="56"/>
      <c r="L345" s="56"/>
    </row>
    <row r="346" spans="1:12">
      <c r="A346" s="34"/>
      <c r="B346" s="55"/>
      <c r="C346" s="56"/>
      <c r="D346" s="56"/>
      <c r="E346" s="56"/>
      <c r="F346" s="56"/>
      <c r="G346" s="56"/>
      <c r="H346" s="56"/>
      <c r="I346" s="56"/>
      <c r="J346" s="56"/>
      <c r="K346" s="56"/>
      <c r="L346" s="56"/>
    </row>
    <row r="347" spans="1:12">
      <c r="A347" s="34"/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</row>
    <row r="348" spans="1:12">
      <c r="A348" s="34"/>
      <c r="B348" s="55"/>
      <c r="C348" s="56"/>
      <c r="D348" s="56"/>
      <c r="E348" s="56"/>
      <c r="F348" s="56"/>
      <c r="G348" s="56"/>
      <c r="H348" s="56"/>
      <c r="I348" s="56"/>
      <c r="J348" s="56"/>
      <c r="K348" s="56"/>
      <c r="L348" s="56"/>
    </row>
    <row r="349" spans="1:12">
      <c r="A349" s="34"/>
      <c r="B349" s="55"/>
      <c r="C349" s="56"/>
      <c r="D349" s="56"/>
      <c r="E349" s="56"/>
      <c r="F349" s="56"/>
      <c r="G349" s="56"/>
      <c r="H349" s="56"/>
      <c r="I349" s="56"/>
      <c r="J349" s="56"/>
      <c r="K349" s="56"/>
      <c r="L349" s="56"/>
    </row>
    <row r="350" spans="1:12">
      <c r="A350" s="34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56"/>
    </row>
    <row r="351" spans="1:12">
      <c r="A351" s="34"/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</row>
    <row r="352" spans="1:12">
      <c r="A352" s="34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56"/>
    </row>
    <row r="353" spans="1:12">
      <c r="A353" s="34"/>
      <c r="B353" s="55"/>
      <c r="C353" s="56"/>
      <c r="D353" s="56"/>
      <c r="E353" s="56"/>
      <c r="F353" s="56"/>
      <c r="G353" s="56"/>
      <c r="H353" s="56"/>
      <c r="I353" s="56"/>
      <c r="J353" s="56"/>
      <c r="K353" s="56"/>
      <c r="L353" s="56"/>
    </row>
    <row r="354" spans="1:12">
      <c r="A354" s="34"/>
      <c r="B354" s="55"/>
      <c r="C354" s="56"/>
      <c r="D354" s="56"/>
      <c r="E354" s="56"/>
      <c r="F354" s="56"/>
      <c r="G354" s="56"/>
      <c r="H354" s="56"/>
      <c r="I354" s="56"/>
      <c r="J354" s="56"/>
      <c r="K354" s="56"/>
      <c r="L354" s="56"/>
    </row>
    <row r="355" spans="1:12">
      <c r="A355" s="34"/>
      <c r="B355" s="55"/>
      <c r="C355" s="56"/>
      <c r="D355" s="56"/>
      <c r="E355" s="56"/>
      <c r="F355" s="56"/>
      <c r="G355" s="56"/>
      <c r="H355" s="56"/>
      <c r="I355" s="56"/>
      <c r="J355" s="56"/>
      <c r="K355" s="56"/>
      <c r="L355" s="56"/>
    </row>
    <row r="356" spans="1:12">
      <c r="A356" s="34"/>
      <c r="B356" s="55"/>
      <c r="C356" s="56"/>
      <c r="D356" s="56"/>
      <c r="E356" s="56"/>
      <c r="F356" s="56"/>
      <c r="G356" s="56"/>
      <c r="H356" s="56"/>
      <c r="I356" s="56"/>
      <c r="J356" s="56"/>
      <c r="K356" s="56"/>
      <c r="L356" s="56"/>
    </row>
    <row r="357" spans="1:12">
      <c r="A357" s="34"/>
      <c r="B357" s="55"/>
      <c r="C357" s="56"/>
      <c r="D357" s="56"/>
      <c r="E357" s="56"/>
      <c r="F357" s="56"/>
      <c r="G357" s="56"/>
      <c r="H357" s="56"/>
      <c r="I357" s="56"/>
      <c r="J357" s="56"/>
      <c r="K357" s="56"/>
      <c r="L357" s="56"/>
    </row>
    <row r="358" spans="1:12">
      <c r="A358" s="34"/>
      <c r="B358" s="55"/>
      <c r="C358" s="56"/>
      <c r="D358" s="56"/>
      <c r="E358" s="56"/>
      <c r="F358" s="56"/>
      <c r="G358" s="56"/>
      <c r="H358" s="56"/>
      <c r="I358" s="56"/>
      <c r="J358" s="56"/>
      <c r="K358" s="56"/>
      <c r="L358" s="56"/>
    </row>
    <row r="359" spans="1:12">
      <c r="A359" s="34"/>
      <c r="B359" s="55"/>
      <c r="C359" s="56"/>
      <c r="D359" s="56"/>
      <c r="E359" s="56"/>
      <c r="F359" s="56"/>
      <c r="G359" s="56"/>
      <c r="H359" s="56"/>
      <c r="I359" s="56"/>
      <c r="J359" s="56"/>
      <c r="K359" s="56"/>
      <c r="L359" s="56"/>
    </row>
    <row r="360" spans="1:12">
      <c r="A360" s="34"/>
      <c r="B360" s="55"/>
      <c r="C360" s="56"/>
      <c r="D360" s="56"/>
      <c r="E360" s="56"/>
      <c r="F360" s="56"/>
      <c r="G360" s="56"/>
      <c r="H360" s="56"/>
      <c r="I360" s="56"/>
      <c r="J360" s="56"/>
      <c r="K360" s="56"/>
      <c r="L360" s="56"/>
    </row>
    <row r="361" spans="1:12">
      <c r="A361" s="34"/>
      <c r="B361" s="55"/>
      <c r="C361" s="56"/>
      <c r="D361" s="56"/>
      <c r="E361" s="56"/>
      <c r="F361" s="56"/>
      <c r="G361" s="56"/>
      <c r="H361" s="56"/>
      <c r="I361" s="56"/>
      <c r="J361" s="56"/>
      <c r="K361" s="56"/>
      <c r="L361" s="56"/>
    </row>
    <row r="362" spans="1:12">
      <c r="A362" s="34"/>
      <c r="B362" s="55"/>
      <c r="C362" s="56"/>
      <c r="D362" s="56"/>
      <c r="E362" s="56"/>
      <c r="F362" s="56"/>
      <c r="G362" s="56"/>
      <c r="H362" s="56"/>
      <c r="I362" s="56"/>
      <c r="J362" s="56"/>
      <c r="K362" s="56"/>
      <c r="L362" s="56"/>
    </row>
    <row r="363" spans="1:12">
      <c r="A363" s="34"/>
      <c r="B363" s="55"/>
      <c r="C363" s="56"/>
      <c r="D363" s="56"/>
      <c r="E363" s="56"/>
      <c r="F363" s="56"/>
      <c r="G363" s="56"/>
      <c r="H363" s="56"/>
      <c r="I363" s="56"/>
      <c r="J363" s="56"/>
      <c r="K363" s="56"/>
      <c r="L363" s="56"/>
    </row>
    <row r="364" spans="1:12">
      <c r="A364" s="34"/>
      <c r="B364" s="55"/>
      <c r="C364" s="56"/>
      <c r="D364" s="56"/>
      <c r="E364" s="56"/>
      <c r="F364" s="56"/>
      <c r="G364" s="56"/>
      <c r="H364" s="56"/>
      <c r="I364" s="56"/>
      <c r="J364" s="56"/>
      <c r="K364" s="56"/>
      <c r="L364" s="56"/>
    </row>
    <row r="365" spans="1:12">
      <c r="A365" s="34"/>
      <c r="B365" s="55"/>
      <c r="C365" s="56"/>
      <c r="D365" s="56"/>
      <c r="E365" s="56"/>
      <c r="F365" s="56"/>
      <c r="G365" s="56"/>
      <c r="H365" s="56"/>
      <c r="I365" s="56"/>
      <c r="J365" s="56"/>
      <c r="K365" s="56"/>
      <c r="L365" s="56"/>
    </row>
    <row r="366" spans="1:12">
      <c r="A366" s="34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</row>
    <row r="367" spans="1:12">
      <c r="A367" s="34"/>
      <c r="B367" s="55"/>
      <c r="C367" s="56"/>
      <c r="D367" s="56"/>
      <c r="E367" s="56"/>
      <c r="F367" s="56"/>
      <c r="G367" s="56"/>
      <c r="H367" s="56"/>
      <c r="I367" s="56"/>
      <c r="J367" s="56"/>
      <c r="K367" s="56"/>
      <c r="L367" s="56"/>
    </row>
    <row r="368" spans="1:12">
      <c r="A368" s="34"/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</row>
    <row r="369" spans="1:12">
      <c r="A369" s="34"/>
      <c r="B369" s="55"/>
      <c r="C369" s="56"/>
      <c r="D369" s="56"/>
      <c r="E369" s="56"/>
      <c r="F369" s="56"/>
      <c r="G369" s="56"/>
      <c r="H369" s="56"/>
      <c r="I369" s="56"/>
      <c r="J369" s="56"/>
      <c r="K369" s="56"/>
      <c r="L369" s="56"/>
    </row>
    <row r="370" spans="1:12">
      <c r="A370" s="34"/>
      <c r="B370" s="55"/>
      <c r="C370" s="56"/>
      <c r="D370" s="56"/>
      <c r="E370" s="56"/>
      <c r="F370" s="56"/>
      <c r="G370" s="56"/>
      <c r="H370" s="56"/>
      <c r="I370" s="56"/>
      <c r="J370" s="56"/>
      <c r="K370" s="56"/>
      <c r="L370" s="56"/>
    </row>
    <row r="371" spans="1:12">
      <c r="A371" s="34"/>
      <c r="B371" s="55"/>
      <c r="C371" s="56"/>
      <c r="D371" s="56"/>
      <c r="E371" s="56"/>
      <c r="F371" s="56"/>
      <c r="G371" s="56"/>
      <c r="H371" s="56"/>
      <c r="I371" s="56"/>
      <c r="J371" s="56"/>
      <c r="K371" s="56"/>
      <c r="L371" s="56"/>
    </row>
    <row r="372" spans="1:12">
      <c r="A372" s="34"/>
      <c r="B372" s="55"/>
      <c r="C372" s="56"/>
      <c r="D372" s="56"/>
      <c r="E372" s="56"/>
      <c r="F372" s="56"/>
      <c r="G372" s="56"/>
      <c r="H372" s="56"/>
      <c r="I372" s="56"/>
      <c r="J372" s="56"/>
      <c r="K372" s="56"/>
      <c r="L372" s="56"/>
    </row>
    <row r="373" spans="1:12">
      <c r="A373" s="34"/>
      <c r="B373" s="55"/>
      <c r="C373" s="56"/>
      <c r="D373" s="56"/>
      <c r="E373" s="56"/>
      <c r="F373" s="56"/>
      <c r="G373" s="56"/>
      <c r="H373" s="56"/>
      <c r="I373" s="56"/>
      <c r="J373" s="56"/>
      <c r="K373" s="56"/>
      <c r="L373" s="56"/>
    </row>
    <row r="374" spans="1:12">
      <c r="A374" s="34"/>
      <c r="B374" s="55"/>
      <c r="C374" s="56"/>
      <c r="D374" s="56"/>
      <c r="E374" s="56"/>
      <c r="F374" s="56"/>
      <c r="G374" s="56"/>
      <c r="H374" s="56"/>
      <c r="I374" s="56"/>
      <c r="J374" s="56"/>
      <c r="K374" s="56"/>
      <c r="L374" s="56"/>
    </row>
    <row r="375" spans="1:12">
      <c r="A375" s="34"/>
      <c r="B375" s="55"/>
      <c r="C375" s="56"/>
      <c r="D375" s="56"/>
      <c r="E375" s="56"/>
      <c r="F375" s="56"/>
      <c r="G375" s="56"/>
      <c r="H375" s="56"/>
      <c r="I375" s="56"/>
      <c r="J375" s="56"/>
      <c r="K375" s="56"/>
      <c r="L375" s="56"/>
    </row>
    <row r="376" spans="1:12">
      <c r="A376" s="34"/>
      <c r="B376" s="55"/>
      <c r="C376" s="56"/>
      <c r="D376" s="56"/>
      <c r="E376" s="56"/>
      <c r="F376" s="56"/>
      <c r="G376" s="56"/>
      <c r="H376" s="56"/>
      <c r="I376" s="56"/>
      <c r="J376" s="56"/>
      <c r="K376" s="56"/>
      <c r="L376" s="56"/>
    </row>
    <row r="377" spans="1:12">
      <c r="A377" s="34"/>
      <c r="B377" s="55"/>
      <c r="C377" s="56"/>
      <c r="D377" s="56"/>
      <c r="E377" s="56"/>
      <c r="F377" s="56"/>
      <c r="G377" s="56"/>
      <c r="H377" s="56"/>
      <c r="I377" s="56"/>
      <c r="J377" s="56"/>
      <c r="K377" s="56"/>
      <c r="L377" s="56"/>
    </row>
    <row r="378" spans="1:12">
      <c r="A378" s="34"/>
      <c r="B378" s="55"/>
      <c r="C378" s="56"/>
      <c r="D378" s="56"/>
      <c r="E378" s="56"/>
      <c r="F378" s="56"/>
      <c r="G378" s="56"/>
      <c r="H378" s="56"/>
      <c r="I378" s="56"/>
      <c r="J378" s="56"/>
      <c r="K378" s="56"/>
      <c r="L378" s="56"/>
    </row>
    <row r="379" spans="1:12">
      <c r="A379" s="34"/>
      <c r="B379" s="55"/>
      <c r="C379" s="56"/>
      <c r="D379" s="56"/>
      <c r="E379" s="56"/>
      <c r="F379" s="56"/>
      <c r="G379" s="56"/>
      <c r="H379" s="56"/>
      <c r="I379" s="56"/>
      <c r="J379" s="56"/>
      <c r="K379" s="56"/>
      <c r="L379" s="56"/>
    </row>
    <row r="380" spans="1:12">
      <c r="A380" s="34"/>
      <c r="B380" s="55"/>
      <c r="C380" s="56"/>
      <c r="D380" s="56"/>
      <c r="E380" s="56"/>
      <c r="F380" s="56"/>
      <c r="G380" s="56"/>
      <c r="H380" s="56"/>
      <c r="I380" s="56"/>
      <c r="J380" s="56"/>
      <c r="K380" s="56"/>
      <c r="L380" s="56"/>
    </row>
    <row r="381" spans="1:12">
      <c r="A381" s="34"/>
      <c r="B381" s="55"/>
      <c r="C381" s="56"/>
      <c r="D381" s="56"/>
      <c r="E381" s="56"/>
      <c r="F381" s="56"/>
      <c r="G381" s="56"/>
      <c r="H381" s="56"/>
      <c r="I381" s="56"/>
      <c r="J381" s="56"/>
      <c r="K381" s="56"/>
      <c r="L381" s="56"/>
    </row>
    <row r="382" spans="1:12">
      <c r="A382" s="34"/>
      <c r="B382" s="55"/>
      <c r="C382" s="56"/>
      <c r="D382" s="56"/>
      <c r="E382" s="56"/>
      <c r="F382" s="56"/>
      <c r="G382" s="56"/>
      <c r="H382" s="56"/>
      <c r="I382" s="56"/>
      <c r="J382" s="56"/>
      <c r="K382" s="56"/>
      <c r="L382" s="56"/>
    </row>
    <row r="383" spans="1:12">
      <c r="A383" s="34"/>
      <c r="B383" s="55"/>
      <c r="C383" s="56"/>
      <c r="D383" s="56"/>
      <c r="E383" s="56"/>
      <c r="F383" s="56"/>
      <c r="G383" s="56"/>
      <c r="H383" s="56"/>
      <c r="I383" s="56"/>
      <c r="J383" s="56"/>
      <c r="K383" s="56"/>
      <c r="L383" s="56"/>
    </row>
    <row r="384" spans="1:12">
      <c r="A384" s="34"/>
      <c r="B384" s="55"/>
      <c r="C384" s="56"/>
      <c r="D384" s="56"/>
      <c r="E384" s="56"/>
      <c r="F384" s="56"/>
      <c r="G384" s="56"/>
      <c r="H384" s="56"/>
      <c r="I384" s="56"/>
      <c r="J384" s="56"/>
      <c r="K384" s="56"/>
      <c r="L384" s="56"/>
    </row>
    <row r="385" spans="1:12">
      <c r="A385" s="34"/>
      <c r="B385" s="55"/>
      <c r="C385" s="56"/>
      <c r="D385" s="56"/>
      <c r="E385" s="56"/>
      <c r="F385" s="56"/>
      <c r="G385" s="56"/>
      <c r="H385" s="56"/>
      <c r="I385" s="56"/>
      <c r="J385" s="56"/>
      <c r="K385" s="56"/>
      <c r="L385" s="56"/>
    </row>
    <row r="386" spans="1:12">
      <c r="A386" s="34"/>
      <c r="B386" s="55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spans="1:12">
      <c r="A387" s="34"/>
      <c r="B387" s="55"/>
      <c r="C387" s="56"/>
      <c r="D387" s="56"/>
      <c r="E387" s="56"/>
      <c r="F387" s="56"/>
      <c r="G387" s="56"/>
      <c r="H387" s="56"/>
      <c r="I387" s="56"/>
      <c r="J387" s="56"/>
      <c r="K387" s="56"/>
      <c r="L387" s="56"/>
    </row>
    <row r="388" spans="1:12">
      <c r="A388" s="34"/>
      <c r="B388" s="55"/>
      <c r="C388" s="56"/>
      <c r="D388" s="56"/>
      <c r="E388" s="56"/>
      <c r="F388" s="56"/>
      <c r="G388" s="56"/>
      <c r="H388" s="56"/>
      <c r="I388" s="56"/>
      <c r="J388" s="56"/>
      <c r="K388" s="56"/>
      <c r="L388" s="56"/>
    </row>
    <row r="389" spans="1:12">
      <c r="A389" s="34"/>
      <c r="B389" s="55"/>
      <c r="C389" s="56"/>
      <c r="D389" s="56"/>
      <c r="E389" s="56"/>
      <c r="F389" s="56"/>
      <c r="G389" s="56"/>
      <c r="H389" s="56"/>
      <c r="I389" s="56"/>
      <c r="J389" s="56"/>
      <c r="K389" s="56"/>
      <c r="L389" s="56"/>
    </row>
    <row r="390" spans="1:12">
      <c r="A390" s="34"/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</row>
    <row r="391" spans="1:12">
      <c r="A391" s="34"/>
      <c r="B391" s="55"/>
      <c r="C391" s="56"/>
      <c r="D391" s="56"/>
      <c r="E391" s="56"/>
      <c r="F391" s="56"/>
      <c r="G391" s="56"/>
      <c r="H391" s="56"/>
      <c r="I391" s="56"/>
      <c r="J391" s="56"/>
      <c r="K391" s="56"/>
      <c r="L391" s="56"/>
    </row>
    <row r="392" spans="1:12">
      <c r="A392" s="34"/>
      <c r="B392" s="55"/>
      <c r="C392" s="56"/>
      <c r="D392" s="56"/>
      <c r="E392" s="56"/>
      <c r="F392" s="56"/>
      <c r="G392" s="56"/>
      <c r="H392" s="56"/>
      <c r="I392" s="56"/>
      <c r="J392" s="56"/>
      <c r="K392" s="56"/>
      <c r="L392" s="56"/>
    </row>
    <row r="393" spans="1:12">
      <c r="A393" s="34"/>
      <c r="B393" s="55"/>
      <c r="C393" s="56"/>
      <c r="D393" s="56"/>
      <c r="E393" s="56"/>
      <c r="F393" s="56"/>
      <c r="G393" s="56"/>
      <c r="H393" s="56"/>
      <c r="I393" s="56"/>
      <c r="J393" s="56"/>
      <c r="K393" s="56"/>
      <c r="L393" s="56"/>
    </row>
    <row r="394" spans="1:12">
      <c r="A394" s="34"/>
      <c r="B394" s="55"/>
      <c r="C394" s="56"/>
      <c r="D394" s="56"/>
      <c r="E394" s="56"/>
      <c r="F394" s="56"/>
      <c r="G394" s="56"/>
      <c r="H394" s="56"/>
      <c r="I394" s="56"/>
      <c r="J394" s="56"/>
      <c r="K394" s="56"/>
      <c r="L394" s="56"/>
    </row>
    <row r="395" spans="1:12">
      <c r="A395" s="34"/>
      <c r="B395" s="55"/>
      <c r="C395" s="56"/>
      <c r="D395" s="56"/>
      <c r="E395" s="56"/>
      <c r="F395" s="56"/>
      <c r="G395" s="56"/>
      <c r="H395" s="56"/>
      <c r="I395" s="56"/>
      <c r="J395" s="56"/>
      <c r="K395" s="56"/>
      <c r="L395" s="56"/>
    </row>
    <row r="396" spans="1:12">
      <c r="A396" s="34"/>
      <c r="B396" s="55"/>
      <c r="C396" s="56"/>
      <c r="D396" s="56"/>
      <c r="E396" s="56"/>
      <c r="F396" s="56"/>
      <c r="G396" s="56"/>
      <c r="H396" s="56"/>
      <c r="I396" s="56"/>
      <c r="J396" s="56"/>
      <c r="K396" s="56"/>
      <c r="L396" s="56"/>
    </row>
    <row r="397" spans="1:12">
      <c r="A397" s="34"/>
      <c r="B397" s="55"/>
      <c r="C397" s="56"/>
      <c r="D397" s="56"/>
      <c r="E397" s="56"/>
      <c r="F397" s="56"/>
      <c r="G397" s="56"/>
      <c r="H397" s="56"/>
      <c r="I397" s="56"/>
      <c r="J397" s="56"/>
      <c r="K397" s="56"/>
      <c r="L397" s="56"/>
    </row>
    <row r="398" spans="1:12">
      <c r="A398" s="34"/>
      <c r="B398" s="55"/>
      <c r="C398" s="56"/>
      <c r="D398" s="56"/>
      <c r="E398" s="56"/>
      <c r="F398" s="56"/>
      <c r="G398" s="56"/>
      <c r="H398" s="56"/>
      <c r="I398" s="56"/>
      <c r="J398" s="56"/>
      <c r="K398" s="56"/>
      <c r="L398" s="56"/>
    </row>
    <row r="399" spans="1:12">
      <c r="A399" s="34"/>
      <c r="B399" s="55"/>
      <c r="C399" s="56"/>
      <c r="D399" s="56"/>
      <c r="E399" s="56"/>
      <c r="F399" s="56"/>
      <c r="G399" s="56"/>
      <c r="H399" s="56"/>
      <c r="I399" s="56"/>
      <c r="J399" s="56"/>
      <c r="K399" s="56"/>
      <c r="L399" s="56"/>
    </row>
    <row r="400" spans="1:12">
      <c r="A400" s="34"/>
      <c r="B400" s="55"/>
      <c r="C400" s="56"/>
      <c r="D400" s="56"/>
      <c r="E400" s="56"/>
      <c r="F400" s="56"/>
      <c r="G400" s="56"/>
      <c r="H400" s="56"/>
      <c r="I400" s="56"/>
      <c r="J400" s="56"/>
      <c r="K400" s="56"/>
      <c r="L400" s="56"/>
    </row>
    <row r="401" spans="1:12">
      <c r="A401" s="34"/>
      <c r="B401" s="55"/>
      <c r="C401" s="56"/>
      <c r="D401" s="56"/>
      <c r="E401" s="56"/>
      <c r="F401" s="56"/>
      <c r="G401" s="56"/>
      <c r="H401" s="56"/>
      <c r="I401" s="56"/>
      <c r="J401" s="56"/>
      <c r="K401" s="56"/>
      <c r="L401" s="56"/>
    </row>
    <row r="402" spans="1:12">
      <c r="A402" s="34"/>
      <c r="B402" s="55"/>
      <c r="C402" s="56"/>
      <c r="D402" s="56"/>
      <c r="E402" s="56"/>
      <c r="F402" s="56"/>
      <c r="G402" s="56"/>
      <c r="H402" s="56"/>
      <c r="I402" s="56"/>
      <c r="J402" s="56"/>
      <c r="K402" s="56"/>
      <c r="L402" s="56"/>
    </row>
    <row r="403" spans="1:12">
      <c r="A403" s="34"/>
      <c r="B403" s="55"/>
      <c r="C403" s="56"/>
      <c r="D403" s="56"/>
      <c r="E403" s="56"/>
      <c r="F403" s="56"/>
      <c r="G403" s="56"/>
      <c r="H403" s="56"/>
      <c r="I403" s="56"/>
      <c r="J403" s="56"/>
      <c r="K403" s="56"/>
      <c r="L403" s="56"/>
    </row>
    <row r="404" spans="1:12">
      <c r="A404" s="34"/>
      <c r="B404" s="55"/>
      <c r="C404" s="56"/>
      <c r="D404" s="56"/>
      <c r="E404" s="56"/>
      <c r="F404" s="56"/>
      <c r="G404" s="56"/>
      <c r="H404" s="56"/>
      <c r="I404" s="56"/>
      <c r="J404" s="56"/>
      <c r="K404" s="56"/>
      <c r="L404" s="56"/>
    </row>
    <row r="405" spans="1:12">
      <c r="A405" s="34"/>
      <c r="B405" s="55"/>
      <c r="C405" s="56"/>
      <c r="D405" s="56"/>
      <c r="E405" s="56"/>
      <c r="F405" s="56"/>
      <c r="G405" s="56"/>
      <c r="H405" s="56"/>
      <c r="I405" s="56"/>
      <c r="J405" s="56"/>
      <c r="K405" s="56"/>
      <c r="L405" s="56"/>
    </row>
    <row r="406" spans="1:12">
      <c r="A406" s="34"/>
      <c r="B406" s="55"/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7" spans="1:12">
      <c r="A407" s="34"/>
      <c r="B407" s="55"/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spans="1:12">
      <c r="A408" s="34"/>
      <c r="B408" s="55"/>
      <c r="C408" s="56"/>
      <c r="D408" s="56"/>
      <c r="E408" s="56"/>
      <c r="F408" s="56"/>
      <c r="G408" s="56"/>
      <c r="H408" s="56"/>
      <c r="I408" s="56"/>
      <c r="J408" s="56"/>
      <c r="K408" s="56"/>
      <c r="L408" s="56"/>
    </row>
    <row r="409" spans="1:12">
      <c r="A409" s="34"/>
      <c r="B409" s="55"/>
      <c r="C409" s="56"/>
      <c r="D409" s="56"/>
      <c r="E409" s="56"/>
      <c r="F409" s="56"/>
      <c r="G409" s="56"/>
      <c r="H409" s="56"/>
      <c r="I409" s="56"/>
      <c r="J409" s="56"/>
      <c r="K409" s="56"/>
      <c r="L409" s="56"/>
    </row>
    <row r="410" spans="1:12">
      <c r="A410" s="34"/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</row>
    <row r="411" spans="1:12">
      <c r="A411" s="34"/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</row>
    <row r="412" spans="1:12">
      <c r="A412" s="34"/>
      <c r="B412" s="55"/>
      <c r="C412" s="56"/>
      <c r="D412" s="56"/>
      <c r="E412" s="56"/>
      <c r="F412" s="56"/>
      <c r="G412" s="56"/>
      <c r="H412" s="56"/>
      <c r="I412" s="56"/>
      <c r="J412" s="56"/>
      <c r="K412" s="56"/>
      <c r="L412" s="56"/>
    </row>
    <row r="413" spans="1:12">
      <c r="A413" s="34"/>
      <c r="B413" s="55"/>
      <c r="C413" s="56"/>
      <c r="D413" s="56"/>
      <c r="E413" s="56"/>
      <c r="F413" s="56"/>
      <c r="G413" s="56"/>
      <c r="H413" s="56"/>
      <c r="I413" s="56"/>
      <c r="J413" s="56"/>
      <c r="K413" s="56"/>
      <c r="L413" s="56"/>
    </row>
    <row r="414" spans="1:12">
      <c r="A414" s="34"/>
      <c r="B414" s="55"/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spans="1:12">
      <c r="A415" s="34"/>
      <c r="B415" s="55"/>
      <c r="C415" s="56"/>
      <c r="D415" s="56"/>
      <c r="E415" s="56"/>
      <c r="F415" s="56"/>
      <c r="G415" s="56"/>
      <c r="H415" s="56"/>
      <c r="I415" s="56"/>
      <c r="J415" s="56"/>
      <c r="K415" s="56"/>
      <c r="L415" s="56"/>
    </row>
    <row r="416" spans="1:12">
      <c r="A416" s="34"/>
      <c r="B416" s="55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1:12">
      <c r="A417" s="34"/>
      <c r="B417" s="55"/>
      <c r="C417" s="56"/>
      <c r="D417" s="56"/>
      <c r="E417" s="56"/>
      <c r="F417" s="56"/>
      <c r="G417" s="56"/>
      <c r="H417" s="56"/>
      <c r="I417" s="56"/>
      <c r="J417" s="56"/>
      <c r="K417" s="56"/>
      <c r="L417" s="56"/>
    </row>
    <row r="418" spans="1:12">
      <c r="A418" s="34"/>
      <c r="B418" s="55"/>
      <c r="C418" s="56"/>
      <c r="D418" s="56"/>
      <c r="E418" s="56"/>
      <c r="F418" s="56"/>
      <c r="G418" s="56"/>
      <c r="H418" s="56"/>
      <c r="I418" s="56"/>
      <c r="J418" s="56"/>
      <c r="K418" s="56"/>
      <c r="L418" s="56"/>
    </row>
    <row r="419" spans="1:12">
      <c r="A419" s="34"/>
      <c r="B419" s="55"/>
      <c r="C419" s="56"/>
      <c r="D419" s="56"/>
      <c r="E419" s="56"/>
      <c r="F419" s="56"/>
      <c r="G419" s="56"/>
      <c r="H419" s="56"/>
      <c r="I419" s="56"/>
      <c r="J419" s="56"/>
      <c r="K419" s="56"/>
      <c r="L419" s="56"/>
    </row>
    <row r="420" spans="1:12">
      <c r="A420" s="34"/>
      <c r="B420" s="55"/>
      <c r="C420" s="56"/>
      <c r="D420" s="56"/>
      <c r="E420" s="56"/>
      <c r="F420" s="56"/>
      <c r="G420" s="56"/>
      <c r="H420" s="56"/>
      <c r="I420" s="56"/>
      <c r="J420" s="56"/>
      <c r="K420" s="56"/>
      <c r="L420" s="56"/>
    </row>
    <row r="421" spans="1:12">
      <c r="A421" s="34"/>
      <c r="B421" s="55"/>
      <c r="C421" s="56"/>
      <c r="D421" s="56"/>
      <c r="E421" s="56"/>
      <c r="F421" s="56"/>
      <c r="G421" s="56"/>
      <c r="H421" s="56"/>
      <c r="I421" s="56"/>
      <c r="J421" s="56"/>
      <c r="K421" s="56"/>
      <c r="L421" s="56"/>
    </row>
    <row r="422" spans="1:12">
      <c r="A422" s="34"/>
      <c r="B422" s="55"/>
      <c r="C422" s="56"/>
      <c r="D422" s="56"/>
      <c r="E422" s="56"/>
      <c r="F422" s="56"/>
      <c r="G422" s="56"/>
      <c r="H422" s="56"/>
      <c r="I422" s="56"/>
      <c r="J422" s="56"/>
      <c r="K422" s="56"/>
      <c r="L422" s="56"/>
    </row>
    <row r="423" spans="1:12">
      <c r="A423" s="34"/>
      <c r="B423" s="55"/>
      <c r="C423" s="56"/>
      <c r="D423" s="56"/>
      <c r="E423" s="56"/>
      <c r="F423" s="56"/>
      <c r="G423" s="56"/>
      <c r="H423" s="56"/>
      <c r="I423" s="56"/>
      <c r="J423" s="56"/>
      <c r="K423" s="56"/>
      <c r="L423" s="56"/>
    </row>
    <row r="424" spans="1:12">
      <c r="A424" s="34"/>
      <c r="B424" s="55"/>
      <c r="C424" s="56"/>
      <c r="D424" s="56"/>
      <c r="E424" s="56"/>
      <c r="F424" s="56"/>
      <c r="G424" s="56"/>
      <c r="H424" s="56"/>
      <c r="I424" s="56"/>
      <c r="J424" s="56"/>
      <c r="K424" s="56"/>
      <c r="L424" s="56"/>
    </row>
    <row r="425" spans="1:12">
      <c r="A425" s="34"/>
      <c r="B425" s="55"/>
      <c r="C425" s="56"/>
      <c r="D425" s="56"/>
      <c r="E425" s="56"/>
      <c r="F425" s="56"/>
      <c r="G425" s="56"/>
      <c r="H425" s="56"/>
      <c r="I425" s="56"/>
      <c r="J425" s="56"/>
      <c r="K425" s="56"/>
      <c r="L425" s="56"/>
    </row>
    <row r="426" spans="1:12">
      <c r="A426" s="34"/>
      <c r="B426" s="55"/>
      <c r="C426" s="56"/>
      <c r="D426" s="56"/>
      <c r="E426" s="56"/>
      <c r="F426" s="56"/>
      <c r="G426" s="56"/>
      <c r="H426" s="56"/>
      <c r="I426" s="56"/>
      <c r="J426" s="56"/>
      <c r="K426" s="56"/>
      <c r="L426" s="56"/>
    </row>
    <row r="427" spans="1:12">
      <c r="A427" s="34"/>
      <c r="B427" s="55"/>
      <c r="C427" s="56"/>
      <c r="D427" s="56"/>
      <c r="E427" s="56"/>
      <c r="F427" s="56"/>
      <c r="G427" s="56"/>
      <c r="H427" s="56"/>
      <c r="I427" s="56"/>
      <c r="J427" s="56"/>
      <c r="K427" s="56"/>
      <c r="L427" s="56"/>
    </row>
    <row r="428" spans="1:12">
      <c r="A428" s="34"/>
      <c r="B428" s="55"/>
      <c r="C428" s="56"/>
      <c r="D428" s="56"/>
      <c r="E428" s="56"/>
      <c r="F428" s="56"/>
      <c r="G428" s="56"/>
      <c r="H428" s="56"/>
      <c r="I428" s="56"/>
      <c r="J428" s="56"/>
      <c r="K428" s="56"/>
      <c r="L428" s="56"/>
    </row>
    <row r="429" spans="1:12">
      <c r="A429" s="34"/>
      <c r="B429" s="55"/>
      <c r="C429" s="56"/>
      <c r="D429" s="56"/>
      <c r="E429" s="56"/>
      <c r="F429" s="56"/>
      <c r="G429" s="56"/>
      <c r="H429" s="56"/>
      <c r="I429" s="56"/>
      <c r="J429" s="56"/>
      <c r="K429" s="56"/>
      <c r="L429" s="56"/>
    </row>
    <row r="430" spans="1:12">
      <c r="A430" s="34"/>
      <c r="B430" s="55"/>
      <c r="C430" s="56"/>
      <c r="D430" s="56"/>
      <c r="E430" s="56"/>
      <c r="F430" s="56"/>
      <c r="G430" s="56"/>
      <c r="H430" s="56"/>
      <c r="I430" s="56"/>
      <c r="J430" s="56"/>
      <c r="K430" s="56"/>
      <c r="L430" s="56"/>
    </row>
    <row r="431" spans="1:12">
      <c r="A431" s="34"/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</row>
    <row r="432" spans="1:12">
      <c r="A432" s="34"/>
      <c r="B432" s="55"/>
      <c r="C432" s="56"/>
      <c r="D432" s="56"/>
      <c r="E432" s="56"/>
      <c r="F432" s="56"/>
      <c r="G432" s="56"/>
      <c r="H432" s="56"/>
      <c r="I432" s="56"/>
      <c r="J432" s="56"/>
      <c r="K432" s="56"/>
      <c r="L432" s="56"/>
    </row>
    <row r="433" spans="1:12">
      <c r="A433" s="34"/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</row>
    <row r="434" spans="1:12">
      <c r="A434" s="34"/>
      <c r="B434" s="55"/>
      <c r="C434" s="56"/>
      <c r="D434" s="56"/>
      <c r="E434" s="56"/>
      <c r="F434" s="56"/>
      <c r="G434" s="56"/>
      <c r="H434" s="56"/>
      <c r="I434" s="56"/>
      <c r="J434" s="56"/>
      <c r="K434" s="56"/>
      <c r="L434" s="56"/>
    </row>
    <row r="435" spans="1:12">
      <c r="A435" s="34"/>
      <c r="B435" s="55"/>
      <c r="C435" s="56"/>
      <c r="D435" s="56"/>
      <c r="E435" s="56"/>
      <c r="F435" s="56"/>
      <c r="G435" s="56"/>
      <c r="H435" s="56"/>
      <c r="I435" s="56"/>
      <c r="J435" s="56"/>
      <c r="K435" s="56"/>
      <c r="L435" s="56"/>
    </row>
    <row r="436" spans="1:12">
      <c r="A436" s="34"/>
      <c r="B436" s="55"/>
      <c r="C436" s="56"/>
      <c r="D436" s="56"/>
      <c r="E436" s="56"/>
      <c r="F436" s="56"/>
      <c r="G436" s="56"/>
      <c r="H436" s="56"/>
      <c r="I436" s="56"/>
      <c r="J436" s="56"/>
      <c r="K436" s="56"/>
      <c r="L436" s="56"/>
    </row>
    <row r="437" spans="1:12">
      <c r="A437" s="34"/>
      <c r="B437" s="55"/>
      <c r="C437" s="56"/>
      <c r="D437" s="56"/>
      <c r="E437" s="56"/>
      <c r="F437" s="56"/>
      <c r="G437" s="56"/>
      <c r="H437" s="56"/>
      <c r="I437" s="56"/>
      <c r="J437" s="56"/>
      <c r="K437" s="56"/>
      <c r="L437" s="56"/>
    </row>
    <row r="438" spans="1:12">
      <c r="A438" s="34"/>
      <c r="B438" s="55"/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39" spans="1:12">
      <c r="A439" s="34"/>
      <c r="B439" s="55"/>
      <c r="C439" s="56"/>
      <c r="D439" s="56"/>
      <c r="E439" s="56"/>
      <c r="F439" s="56"/>
      <c r="G439" s="56"/>
      <c r="H439" s="56"/>
      <c r="I439" s="56"/>
      <c r="J439" s="56"/>
      <c r="K439" s="56"/>
      <c r="L439" s="56"/>
    </row>
    <row r="440" spans="1:12">
      <c r="A440" s="34"/>
      <c r="B440" s="55"/>
      <c r="C440" s="56"/>
      <c r="D440" s="56"/>
      <c r="E440" s="56"/>
      <c r="F440" s="56"/>
      <c r="G440" s="56"/>
      <c r="H440" s="56"/>
      <c r="I440" s="56"/>
      <c r="J440" s="56"/>
      <c r="K440" s="56"/>
      <c r="L440" s="56"/>
    </row>
    <row r="441" spans="1:12">
      <c r="A441" s="34"/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56"/>
    </row>
    <row r="442" spans="1:12">
      <c r="A442" s="34"/>
      <c r="B442" s="55"/>
      <c r="C442" s="56"/>
      <c r="D442" s="56"/>
      <c r="E442" s="56"/>
      <c r="F442" s="56"/>
      <c r="G442" s="56"/>
      <c r="H442" s="56"/>
      <c r="I442" s="56"/>
      <c r="J442" s="56"/>
      <c r="K442" s="56"/>
      <c r="L442" s="56"/>
    </row>
    <row r="443" spans="1:12">
      <c r="A443" s="34"/>
      <c r="B443" s="55"/>
      <c r="C443" s="56"/>
      <c r="D443" s="56"/>
      <c r="E443" s="56"/>
      <c r="F443" s="56"/>
      <c r="G443" s="56"/>
      <c r="H443" s="56"/>
      <c r="I443" s="56"/>
      <c r="J443" s="56"/>
      <c r="K443" s="56"/>
      <c r="L443" s="56"/>
    </row>
    <row r="444" spans="1:12">
      <c r="A444" s="34"/>
      <c r="B444" s="55"/>
      <c r="C444" s="56"/>
      <c r="D444" s="56"/>
      <c r="E444" s="56"/>
      <c r="F444" s="56"/>
      <c r="G444" s="56"/>
      <c r="H444" s="56"/>
      <c r="I444" s="56"/>
      <c r="J444" s="56"/>
      <c r="K444" s="56"/>
      <c r="L444" s="56"/>
    </row>
    <row r="445" spans="1:12">
      <c r="A445" s="34"/>
      <c r="B445" s="55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1:12">
      <c r="A446" s="34"/>
      <c r="B446" s="55"/>
      <c r="C446" s="56"/>
      <c r="D446" s="56"/>
      <c r="E446" s="56"/>
      <c r="F446" s="56"/>
      <c r="G446" s="56"/>
      <c r="H446" s="56"/>
      <c r="I446" s="56"/>
      <c r="J446" s="56"/>
      <c r="K446" s="56"/>
      <c r="L446" s="56"/>
    </row>
    <row r="447" spans="1:12">
      <c r="A447" s="34"/>
      <c r="B447" s="55"/>
      <c r="C447" s="56"/>
      <c r="D447" s="56"/>
      <c r="E447" s="56"/>
      <c r="F447" s="56"/>
      <c r="G447" s="56"/>
      <c r="H447" s="56"/>
      <c r="I447" s="56"/>
      <c r="J447" s="56"/>
      <c r="K447" s="56"/>
      <c r="L447" s="56"/>
    </row>
    <row r="448" spans="1:12">
      <c r="A448" s="34"/>
      <c r="B448" s="55"/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49" spans="1:12">
      <c r="A449" s="34"/>
      <c r="B449" s="55"/>
      <c r="C449" s="56"/>
      <c r="D449" s="56"/>
      <c r="E449" s="56"/>
      <c r="F449" s="56"/>
      <c r="G449" s="56"/>
      <c r="H449" s="56"/>
      <c r="I449" s="56"/>
      <c r="J449" s="56"/>
      <c r="K449" s="56"/>
      <c r="L449" s="56"/>
    </row>
    <row r="450" spans="1:12">
      <c r="A450" s="34"/>
      <c r="B450" s="55"/>
      <c r="C450" s="56"/>
      <c r="D450" s="56"/>
      <c r="E450" s="56"/>
      <c r="F450" s="56"/>
      <c r="G450" s="56"/>
      <c r="H450" s="56"/>
      <c r="I450" s="56"/>
      <c r="J450" s="56"/>
      <c r="K450" s="56"/>
      <c r="L450" s="56"/>
    </row>
    <row r="451" spans="1:12">
      <c r="A451" s="34"/>
      <c r="B451" s="55"/>
      <c r="C451" s="56"/>
      <c r="D451" s="56"/>
      <c r="E451" s="56"/>
      <c r="F451" s="56"/>
      <c r="G451" s="56"/>
      <c r="H451" s="56"/>
      <c r="I451" s="56"/>
      <c r="J451" s="56"/>
      <c r="K451" s="56"/>
      <c r="L451" s="56"/>
    </row>
    <row r="452" spans="1:12">
      <c r="A452" s="34"/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  <row r="453" spans="1:12">
      <c r="A453" s="34"/>
      <c r="B453" s="55"/>
      <c r="C453" s="56"/>
      <c r="D453" s="56"/>
      <c r="E453" s="56"/>
      <c r="F453" s="56"/>
      <c r="G453" s="56"/>
      <c r="H453" s="56"/>
      <c r="I453" s="56"/>
      <c r="J453" s="56"/>
      <c r="K453" s="56"/>
      <c r="L453" s="56"/>
    </row>
    <row r="454" spans="1:12">
      <c r="A454" s="34"/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</row>
    <row r="455" spans="1:12">
      <c r="A455" s="34"/>
      <c r="B455" s="55"/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spans="1:12">
      <c r="A456" s="34"/>
      <c r="B456" s="55"/>
      <c r="C456" s="56"/>
      <c r="D456" s="56"/>
      <c r="E456" s="56"/>
      <c r="F456" s="56"/>
      <c r="G456" s="56"/>
      <c r="H456" s="56"/>
      <c r="I456" s="56"/>
      <c r="J456" s="56"/>
      <c r="K456" s="56"/>
      <c r="L456" s="56"/>
    </row>
    <row r="457" spans="1:12">
      <c r="A457" s="34"/>
      <c r="B457" s="55"/>
      <c r="C457" s="56"/>
      <c r="D457" s="56"/>
      <c r="E457" s="56"/>
      <c r="F457" s="56"/>
      <c r="G457" s="56"/>
      <c r="H457" s="56"/>
      <c r="I457" s="56"/>
      <c r="J457" s="56"/>
      <c r="K457" s="56"/>
      <c r="L457" s="56"/>
    </row>
    <row r="458" spans="1:12">
      <c r="A458" s="34"/>
      <c r="B458" s="55"/>
      <c r="C458" s="56"/>
      <c r="D458" s="56"/>
      <c r="E458" s="56"/>
      <c r="F458" s="56"/>
      <c r="G458" s="56"/>
      <c r="H458" s="56"/>
      <c r="I458" s="56"/>
      <c r="J458" s="56"/>
      <c r="K458" s="56"/>
      <c r="L458" s="56"/>
    </row>
    <row r="459" spans="1:12">
      <c r="A459" s="34"/>
      <c r="B459" s="55"/>
      <c r="C459" s="56"/>
      <c r="D459" s="56"/>
      <c r="E459" s="56"/>
      <c r="F459" s="56"/>
      <c r="G459" s="56"/>
      <c r="H459" s="56"/>
      <c r="I459" s="56"/>
      <c r="J459" s="56"/>
      <c r="K459" s="56"/>
      <c r="L459" s="56"/>
    </row>
    <row r="460" spans="1:12">
      <c r="A460" s="34"/>
      <c r="B460" s="55"/>
      <c r="C460" s="56"/>
      <c r="D460" s="56"/>
      <c r="E460" s="56"/>
      <c r="F460" s="56"/>
      <c r="G460" s="56"/>
      <c r="H460" s="56"/>
      <c r="I460" s="56"/>
      <c r="J460" s="56"/>
      <c r="K460" s="56"/>
      <c r="L460" s="56"/>
    </row>
    <row r="461" spans="1:12">
      <c r="A461" s="34"/>
      <c r="B461" s="55"/>
      <c r="C461" s="56"/>
      <c r="D461" s="56"/>
      <c r="E461" s="56"/>
      <c r="F461" s="56"/>
      <c r="G461" s="56"/>
      <c r="H461" s="56"/>
      <c r="I461" s="56"/>
      <c r="J461" s="56"/>
      <c r="K461" s="56"/>
      <c r="L461" s="56"/>
    </row>
    <row r="462" spans="1:12">
      <c r="A462" s="34"/>
      <c r="B462" s="55"/>
      <c r="C462" s="56"/>
      <c r="D462" s="56"/>
      <c r="E462" s="56"/>
      <c r="F462" s="56"/>
      <c r="G462" s="56"/>
      <c r="H462" s="56"/>
      <c r="I462" s="56"/>
      <c r="J462" s="56"/>
      <c r="K462" s="56"/>
      <c r="L462" s="56"/>
    </row>
    <row r="463" spans="1:12">
      <c r="A463" s="34"/>
      <c r="B463" s="55"/>
      <c r="C463" s="56"/>
      <c r="D463" s="56"/>
      <c r="E463" s="56"/>
      <c r="F463" s="56"/>
      <c r="G463" s="56"/>
      <c r="H463" s="56"/>
      <c r="I463" s="56"/>
      <c r="J463" s="56"/>
      <c r="K463" s="56"/>
      <c r="L463" s="56"/>
    </row>
    <row r="464" spans="1:12">
      <c r="A464" s="34"/>
      <c r="B464" s="55"/>
      <c r="C464" s="56"/>
      <c r="D464" s="56"/>
      <c r="E464" s="56"/>
      <c r="F464" s="56"/>
      <c r="G464" s="56"/>
      <c r="H464" s="56"/>
      <c r="I464" s="56"/>
      <c r="J464" s="56"/>
      <c r="K464" s="56"/>
      <c r="L464" s="56"/>
    </row>
    <row r="465" spans="1:12">
      <c r="A465" s="34"/>
      <c r="B465" s="55"/>
      <c r="C465" s="56"/>
      <c r="D465" s="56"/>
      <c r="E465" s="56"/>
      <c r="F465" s="56"/>
      <c r="G465" s="56"/>
      <c r="H465" s="56"/>
      <c r="I465" s="56"/>
      <c r="J465" s="56"/>
      <c r="K465" s="56"/>
      <c r="L465" s="56"/>
    </row>
  </sheetData>
  <mergeCells count="35">
    <mergeCell ref="A79:A83"/>
    <mergeCell ref="A84:A86"/>
    <mergeCell ref="A69:L69"/>
    <mergeCell ref="A70:A71"/>
    <mergeCell ref="A72:A73"/>
    <mergeCell ref="A74:A76"/>
    <mergeCell ref="A77:A78"/>
    <mergeCell ref="A54:A57"/>
    <mergeCell ref="A58:A61"/>
    <mergeCell ref="A62:A65"/>
    <mergeCell ref="A66:A68"/>
    <mergeCell ref="A32:A34"/>
    <mergeCell ref="A35:A37"/>
    <mergeCell ref="A41:L41"/>
    <mergeCell ref="A46:A49"/>
    <mergeCell ref="A50:A53"/>
    <mergeCell ref="A42:A45"/>
    <mergeCell ref="A38:A40"/>
    <mergeCell ref="H6:I6"/>
    <mergeCell ref="J6:K6"/>
    <mergeCell ref="L6:L7"/>
    <mergeCell ref="A9:L9"/>
    <mergeCell ref="A18:A21"/>
    <mergeCell ref="A14:A17"/>
    <mergeCell ref="A10:A13"/>
    <mergeCell ref="A22:A25"/>
    <mergeCell ref="A26:A28"/>
    <mergeCell ref="A29:A31"/>
    <mergeCell ref="B2:D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52"/>
  <sheetViews>
    <sheetView tabSelected="1" workbookViewId="0">
      <selection activeCell="Q15" sqref="Q15"/>
    </sheetView>
  </sheetViews>
  <sheetFormatPr defaultRowHeight="15"/>
  <cols>
    <col min="1" max="1" width="4" style="26" customWidth="1"/>
    <col min="2" max="2" width="56.85546875" style="28" customWidth="1"/>
    <col min="3" max="3" width="9.140625" style="27"/>
    <col min="4" max="4" width="10.42578125" style="27" customWidth="1"/>
    <col min="5" max="11" width="9.140625" style="27"/>
    <col min="12" max="12" width="18.42578125" style="27" customWidth="1"/>
    <col min="13" max="16384" width="9.140625" style="26"/>
  </cols>
  <sheetData>
    <row r="2" spans="1:12" ht="47.25" customHeight="1">
      <c r="B2" s="113" t="s">
        <v>0</v>
      </c>
      <c r="C2" s="113"/>
      <c r="D2" s="113"/>
      <c r="E2" s="108"/>
      <c r="F2" s="108"/>
      <c r="G2" s="108"/>
      <c r="H2" s="108"/>
      <c r="I2" s="108"/>
      <c r="J2" s="108"/>
      <c r="K2" s="108"/>
      <c r="L2" s="108"/>
    </row>
    <row r="4" spans="1:12">
      <c r="C4" s="108"/>
      <c r="D4" s="134" t="s">
        <v>14</v>
      </c>
      <c r="E4" s="134"/>
      <c r="F4" s="134"/>
      <c r="G4" s="108"/>
      <c r="H4" s="108"/>
      <c r="I4" s="108"/>
      <c r="J4" s="108"/>
      <c r="K4" s="108"/>
      <c r="L4" s="108"/>
    </row>
    <row r="6" spans="1:12" ht="50.25" customHeight="1">
      <c r="A6" s="128" t="s">
        <v>15</v>
      </c>
      <c r="B6" s="121" t="s">
        <v>16</v>
      </c>
      <c r="C6" s="121" t="s">
        <v>17</v>
      </c>
      <c r="D6" s="126" t="s">
        <v>18</v>
      </c>
      <c r="E6" s="127"/>
      <c r="F6" s="126" t="s">
        <v>19</v>
      </c>
      <c r="G6" s="127"/>
      <c r="H6" s="126" t="s">
        <v>20</v>
      </c>
      <c r="I6" s="127"/>
      <c r="J6" s="119" t="s">
        <v>21</v>
      </c>
      <c r="K6" s="120"/>
      <c r="L6" s="121" t="s">
        <v>22</v>
      </c>
    </row>
    <row r="7" spans="1:12" ht="80.25" customHeight="1">
      <c r="A7" s="128"/>
      <c r="B7" s="122"/>
      <c r="C7" s="122"/>
      <c r="D7" s="29" t="s">
        <v>23</v>
      </c>
      <c r="E7" s="29" t="s">
        <v>24</v>
      </c>
      <c r="F7" s="29" t="s">
        <v>25</v>
      </c>
      <c r="G7" s="30" t="s">
        <v>22</v>
      </c>
      <c r="H7" s="29" t="s">
        <v>25</v>
      </c>
      <c r="I7" s="30" t="s">
        <v>22</v>
      </c>
      <c r="J7" s="29" t="s">
        <v>25</v>
      </c>
      <c r="K7" s="30" t="s">
        <v>22</v>
      </c>
      <c r="L7" s="122"/>
    </row>
    <row r="8" spans="1:12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0">
        <v>12</v>
      </c>
    </row>
    <row r="9" spans="1:12">
      <c r="A9" s="130" t="s">
        <v>164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>
      <c r="A10" s="138">
        <v>1</v>
      </c>
      <c r="B10" s="59" t="s">
        <v>165</v>
      </c>
      <c r="C10" s="61" t="s">
        <v>166</v>
      </c>
      <c r="D10" s="61"/>
      <c r="E10" s="61">
        <v>1</v>
      </c>
      <c r="F10" s="62"/>
      <c r="G10" s="62"/>
      <c r="H10" s="62"/>
      <c r="I10" s="62"/>
      <c r="J10" s="62"/>
      <c r="K10" s="62"/>
      <c r="L10" s="62"/>
    </row>
    <row r="11" spans="1:12">
      <c r="A11" s="139"/>
      <c r="B11" s="63" t="s">
        <v>167</v>
      </c>
      <c r="C11" s="30" t="s">
        <v>30</v>
      </c>
      <c r="D11" s="30"/>
      <c r="E11" s="30">
        <v>1</v>
      </c>
      <c r="F11" s="64"/>
      <c r="G11" s="64"/>
      <c r="H11" s="64"/>
      <c r="I11" s="64"/>
      <c r="J11" s="64"/>
      <c r="K11" s="64"/>
      <c r="L11" s="64"/>
    </row>
    <row r="12" spans="1:12">
      <c r="A12" s="140"/>
      <c r="B12" s="63" t="s">
        <v>168</v>
      </c>
      <c r="C12" s="30" t="s">
        <v>39</v>
      </c>
      <c r="D12" s="30">
        <v>1</v>
      </c>
      <c r="E12" s="30">
        <f>D12*E10</f>
        <v>1</v>
      </c>
      <c r="F12" s="64"/>
      <c r="G12" s="64"/>
      <c r="H12" s="64"/>
      <c r="I12" s="64"/>
      <c r="J12" s="64"/>
      <c r="K12" s="64"/>
      <c r="L12" s="64"/>
    </row>
    <row r="13" spans="1:12">
      <c r="A13" s="135">
        <v>2</v>
      </c>
      <c r="B13" s="59" t="s">
        <v>169</v>
      </c>
      <c r="C13" s="61" t="s">
        <v>166</v>
      </c>
      <c r="D13" s="61"/>
      <c r="E13" s="61">
        <v>1</v>
      </c>
      <c r="F13" s="62"/>
      <c r="G13" s="62"/>
      <c r="H13" s="62"/>
      <c r="I13" s="62"/>
      <c r="J13" s="62"/>
      <c r="K13" s="62"/>
      <c r="L13" s="62"/>
    </row>
    <row r="14" spans="1:12">
      <c r="A14" s="136"/>
      <c r="B14" s="63" t="s">
        <v>167</v>
      </c>
      <c r="C14" s="30" t="s">
        <v>30</v>
      </c>
      <c r="D14" s="30"/>
      <c r="E14" s="30">
        <v>1</v>
      </c>
      <c r="F14" s="64"/>
      <c r="G14" s="64"/>
      <c r="H14" s="64"/>
      <c r="I14" s="64"/>
      <c r="J14" s="64"/>
      <c r="K14" s="64"/>
      <c r="L14" s="64"/>
    </row>
    <row r="15" spans="1:12">
      <c r="A15" s="137"/>
      <c r="B15" s="63" t="s">
        <v>170</v>
      </c>
      <c r="C15" s="30" t="s">
        <v>39</v>
      </c>
      <c r="D15" s="30">
        <v>1</v>
      </c>
      <c r="E15" s="30">
        <f>D15*E13</f>
        <v>1</v>
      </c>
      <c r="F15" s="64"/>
      <c r="G15" s="64"/>
      <c r="H15" s="64"/>
      <c r="I15" s="64"/>
      <c r="J15" s="64"/>
      <c r="K15" s="64"/>
      <c r="L15" s="64"/>
    </row>
    <row r="16" spans="1:12">
      <c r="A16" s="116">
        <v>3</v>
      </c>
      <c r="B16" s="59" t="s">
        <v>171</v>
      </c>
      <c r="C16" s="61" t="s">
        <v>58</v>
      </c>
      <c r="D16" s="61"/>
      <c r="E16" s="61">
        <v>172</v>
      </c>
      <c r="F16" s="61"/>
      <c r="G16" s="61"/>
      <c r="H16" s="61"/>
      <c r="I16" s="61"/>
      <c r="J16" s="61"/>
      <c r="K16" s="61"/>
      <c r="L16" s="61"/>
    </row>
    <row r="17" spans="1:12">
      <c r="A17" s="133"/>
      <c r="B17" s="63" t="s">
        <v>29</v>
      </c>
      <c r="C17" s="30" t="s">
        <v>30</v>
      </c>
      <c r="D17" s="30">
        <v>1</v>
      </c>
      <c r="E17" s="30">
        <f>D17*E16</f>
        <v>172</v>
      </c>
      <c r="F17" s="30"/>
      <c r="G17" s="30"/>
      <c r="H17" s="30"/>
      <c r="I17" s="30"/>
      <c r="J17" s="30"/>
      <c r="K17" s="30"/>
      <c r="L17" s="30"/>
    </row>
    <row r="18" spans="1:12">
      <c r="A18" s="133"/>
      <c r="B18" s="63" t="s">
        <v>172</v>
      </c>
      <c r="C18" s="30" t="s">
        <v>58</v>
      </c>
      <c r="D18" s="30">
        <v>1</v>
      </c>
      <c r="E18" s="30">
        <f>D18*E16</f>
        <v>172</v>
      </c>
      <c r="F18" s="64"/>
      <c r="G18" s="30"/>
      <c r="H18" s="30"/>
      <c r="I18" s="30"/>
      <c r="J18" s="30"/>
      <c r="K18" s="30"/>
      <c r="L18" s="30"/>
    </row>
    <row r="19" spans="1:12">
      <c r="A19" s="133"/>
      <c r="B19" s="63" t="s">
        <v>50</v>
      </c>
      <c r="C19" s="30" t="s">
        <v>30</v>
      </c>
      <c r="D19" s="30">
        <v>0.05</v>
      </c>
      <c r="E19" s="30">
        <f>D19*E16</f>
        <v>8.6</v>
      </c>
      <c r="F19" s="64"/>
      <c r="G19" s="30"/>
      <c r="H19" s="30"/>
      <c r="I19" s="30"/>
      <c r="J19" s="30"/>
      <c r="K19" s="30"/>
      <c r="L19" s="30"/>
    </row>
    <row r="20" spans="1:12">
      <c r="A20" s="116">
        <v>4</v>
      </c>
      <c r="B20" s="59" t="s">
        <v>173</v>
      </c>
      <c r="C20" s="61" t="s">
        <v>58</v>
      </c>
      <c r="D20" s="61"/>
      <c r="E20" s="61">
        <v>9</v>
      </c>
      <c r="F20" s="62"/>
      <c r="G20" s="62"/>
      <c r="H20" s="62"/>
      <c r="I20" s="62"/>
      <c r="J20" s="62"/>
      <c r="K20" s="62"/>
      <c r="L20" s="62"/>
    </row>
    <row r="21" spans="1:12">
      <c r="A21" s="133"/>
      <c r="B21" s="63" t="s">
        <v>29</v>
      </c>
      <c r="C21" s="30" t="s">
        <v>30</v>
      </c>
      <c r="D21" s="30">
        <v>1</v>
      </c>
      <c r="E21" s="30">
        <f>D21*E20</f>
        <v>9</v>
      </c>
      <c r="F21" s="64"/>
      <c r="G21" s="64"/>
      <c r="H21" s="81"/>
      <c r="I21" s="67"/>
      <c r="J21" s="64"/>
      <c r="K21" s="64"/>
      <c r="L21" s="67"/>
    </row>
    <row r="22" spans="1:12">
      <c r="A22" s="133"/>
      <c r="B22" s="63" t="s">
        <v>174</v>
      </c>
      <c r="C22" s="30" t="s">
        <v>58</v>
      </c>
      <c r="D22" s="30">
        <v>1</v>
      </c>
      <c r="E22" s="30">
        <f>D22*E20</f>
        <v>9</v>
      </c>
      <c r="F22" s="64"/>
      <c r="G22" s="64"/>
      <c r="H22" s="64"/>
      <c r="I22" s="64"/>
      <c r="J22" s="64"/>
      <c r="K22" s="64"/>
      <c r="L22" s="67"/>
    </row>
    <row r="23" spans="1:12">
      <c r="A23" s="133"/>
      <c r="B23" s="63" t="s">
        <v>50</v>
      </c>
      <c r="C23" s="30" t="s">
        <v>30</v>
      </c>
      <c r="D23" s="30">
        <v>0.05</v>
      </c>
      <c r="E23" s="30">
        <f>D23*E20</f>
        <v>0.45</v>
      </c>
      <c r="F23" s="64"/>
      <c r="G23" s="64"/>
      <c r="H23" s="64"/>
      <c r="I23" s="64"/>
      <c r="J23" s="64"/>
      <c r="K23" s="64"/>
      <c r="L23" s="67"/>
    </row>
    <row r="24" spans="1:12">
      <c r="A24" s="116">
        <v>5</v>
      </c>
      <c r="B24" s="59" t="s">
        <v>175</v>
      </c>
      <c r="C24" s="61" t="s">
        <v>58</v>
      </c>
      <c r="D24" s="61"/>
      <c r="E24" s="61">
        <v>9</v>
      </c>
      <c r="F24" s="62"/>
      <c r="G24" s="62"/>
      <c r="H24" s="62"/>
      <c r="I24" s="62"/>
      <c r="J24" s="62"/>
      <c r="K24" s="62"/>
      <c r="L24" s="62"/>
    </row>
    <row r="25" spans="1:12">
      <c r="A25" s="133"/>
      <c r="B25" s="63" t="s">
        <v>176</v>
      </c>
      <c r="C25" s="30" t="s">
        <v>30</v>
      </c>
      <c r="D25" s="30">
        <v>1</v>
      </c>
      <c r="E25" s="30">
        <f>D25*E24</f>
        <v>9</v>
      </c>
      <c r="F25" s="64"/>
      <c r="G25" s="64"/>
      <c r="H25" s="81"/>
      <c r="I25" s="67"/>
      <c r="J25" s="64"/>
      <c r="K25" s="64"/>
      <c r="L25" s="67"/>
    </row>
    <row r="26" spans="1:12">
      <c r="A26" s="133"/>
      <c r="B26" s="63" t="s">
        <v>177</v>
      </c>
      <c r="C26" s="30" t="s">
        <v>58</v>
      </c>
      <c r="D26" s="30">
        <v>1</v>
      </c>
      <c r="E26" s="30">
        <f>D26*E24</f>
        <v>9</v>
      </c>
      <c r="F26" s="64"/>
      <c r="G26" s="64"/>
      <c r="H26" s="64"/>
      <c r="I26" s="64"/>
      <c r="J26" s="64"/>
      <c r="K26" s="64"/>
      <c r="L26" s="67"/>
    </row>
    <row r="27" spans="1:12">
      <c r="A27" s="116">
        <v>6</v>
      </c>
      <c r="B27" s="59" t="s">
        <v>178</v>
      </c>
      <c r="C27" s="61" t="s">
        <v>58</v>
      </c>
      <c r="D27" s="61"/>
      <c r="E27" s="61">
        <v>25.5</v>
      </c>
      <c r="F27" s="61"/>
      <c r="G27" s="61"/>
      <c r="H27" s="61"/>
      <c r="I27" s="61"/>
      <c r="J27" s="61"/>
      <c r="K27" s="61"/>
      <c r="L27" s="61"/>
    </row>
    <row r="28" spans="1:12">
      <c r="A28" s="133"/>
      <c r="B28" s="63" t="s">
        <v>29</v>
      </c>
      <c r="C28" s="30" t="s">
        <v>30</v>
      </c>
      <c r="D28" s="30">
        <v>1</v>
      </c>
      <c r="E28" s="30">
        <f>D28*E27</f>
        <v>25.5</v>
      </c>
      <c r="F28" s="30"/>
      <c r="G28" s="30"/>
      <c r="H28" s="81"/>
      <c r="I28" s="30"/>
      <c r="J28" s="30"/>
      <c r="K28" s="30"/>
      <c r="L28" s="30"/>
    </row>
    <row r="29" spans="1:12">
      <c r="A29" s="133"/>
      <c r="B29" s="63" t="s">
        <v>179</v>
      </c>
      <c r="C29" s="30" t="s">
        <v>58</v>
      </c>
      <c r="D29" s="30">
        <v>1</v>
      </c>
      <c r="E29" s="30">
        <f>D29*E27</f>
        <v>25.5</v>
      </c>
      <c r="F29" s="64"/>
      <c r="G29" s="30"/>
      <c r="H29" s="30"/>
      <c r="I29" s="30"/>
      <c r="J29" s="30"/>
      <c r="K29" s="30"/>
      <c r="L29" s="30"/>
    </row>
    <row r="30" spans="1:12">
      <c r="A30" s="117"/>
      <c r="B30" s="63" t="s">
        <v>50</v>
      </c>
      <c r="C30" s="30" t="s">
        <v>30</v>
      </c>
      <c r="D30" s="30">
        <v>0.05</v>
      </c>
      <c r="E30" s="30">
        <f>D30*E27</f>
        <v>1.2750000000000001</v>
      </c>
      <c r="F30" s="64"/>
      <c r="G30" s="30"/>
      <c r="H30" s="30"/>
      <c r="I30" s="30"/>
      <c r="J30" s="30"/>
      <c r="K30" s="30"/>
      <c r="L30" s="30"/>
    </row>
    <row r="31" spans="1:12">
      <c r="A31" s="133">
        <v>7</v>
      </c>
      <c r="B31" s="68" t="s">
        <v>180</v>
      </c>
      <c r="C31" s="69" t="s">
        <v>58</v>
      </c>
      <c r="D31" s="61"/>
      <c r="E31" s="61">
        <v>9</v>
      </c>
      <c r="F31" s="62"/>
      <c r="G31" s="62"/>
      <c r="H31" s="62"/>
      <c r="I31" s="62"/>
      <c r="J31" s="62"/>
      <c r="K31" s="62"/>
      <c r="L31" s="62"/>
    </row>
    <row r="32" spans="1:12">
      <c r="A32" s="133"/>
      <c r="B32" s="63" t="s">
        <v>181</v>
      </c>
      <c r="C32" s="30" t="s">
        <v>30</v>
      </c>
      <c r="D32" s="30">
        <v>1</v>
      </c>
      <c r="E32" s="30">
        <f>D32*E31</f>
        <v>9</v>
      </c>
      <c r="F32" s="81"/>
      <c r="G32" s="81"/>
      <c r="H32" s="81"/>
      <c r="I32" s="81"/>
      <c r="J32" s="81"/>
      <c r="K32" s="81"/>
      <c r="L32" s="81"/>
    </row>
    <row r="33" spans="1:12">
      <c r="A33" s="133"/>
      <c r="B33" s="63" t="s">
        <v>182</v>
      </c>
      <c r="C33" s="30" t="s">
        <v>58</v>
      </c>
      <c r="D33" s="30">
        <v>1</v>
      </c>
      <c r="E33" s="30">
        <f>D33*E31</f>
        <v>9</v>
      </c>
      <c r="F33" s="81"/>
      <c r="G33" s="81"/>
      <c r="H33" s="81"/>
      <c r="I33" s="81"/>
      <c r="J33" s="81"/>
      <c r="K33" s="81"/>
      <c r="L33" s="81"/>
    </row>
    <row r="34" spans="1:12">
      <c r="A34" s="116">
        <v>8</v>
      </c>
      <c r="B34" s="82" t="s">
        <v>183</v>
      </c>
      <c r="C34" s="83" t="s">
        <v>39</v>
      </c>
      <c r="D34" s="84"/>
      <c r="E34" s="85">
        <v>5</v>
      </c>
      <c r="F34" s="84"/>
      <c r="G34" s="86"/>
      <c r="H34" s="87"/>
      <c r="I34" s="84"/>
      <c r="J34" s="87"/>
      <c r="K34" s="84"/>
      <c r="L34" s="86"/>
    </row>
    <row r="35" spans="1:12">
      <c r="A35" s="133"/>
      <c r="B35" s="88" t="s">
        <v>184</v>
      </c>
      <c r="C35" s="89" t="s">
        <v>30</v>
      </c>
      <c r="D35" s="90">
        <v>1</v>
      </c>
      <c r="E35" s="91">
        <f>D35*E34</f>
        <v>5</v>
      </c>
      <c r="F35" s="90"/>
      <c r="G35" s="92"/>
      <c r="H35" s="93"/>
      <c r="I35" s="90"/>
      <c r="J35" s="93"/>
      <c r="K35" s="90"/>
      <c r="L35" s="92"/>
    </row>
    <row r="36" spans="1:12">
      <c r="A36" s="133"/>
      <c r="B36" s="94" t="s">
        <v>185</v>
      </c>
      <c r="C36" s="95" t="s">
        <v>39</v>
      </c>
      <c r="D36" s="90">
        <v>1</v>
      </c>
      <c r="E36" s="96">
        <f>D36*E34</f>
        <v>5</v>
      </c>
      <c r="F36" s="90"/>
      <c r="G36" s="92"/>
      <c r="H36" s="93"/>
      <c r="I36" s="90"/>
      <c r="J36" s="93"/>
      <c r="K36" s="90"/>
      <c r="L36" s="92"/>
    </row>
    <row r="37" spans="1:12">
      <c r="A37" s="133"/>
      <c r="B37" s="94" t="s">
        <v>186</v>
      </c>
      <c r="C37" s="97" t="s">
        <v>39</v>
      </c>
      <c r="D37" s="98"/>
      <c r="E37" s="91">
        <v>2</v>
      </c>
      <c r="F37" s="99"/>
      <c r="G37" s="92"/>
      <c r="H37" s="93"/>
      <c r="I37" s="90"/>
      <c r="J37" s="93"/>
      <c r="K37" s="90"/>
      <c r="L37" s="92"/>
    </row>
    <row r="38" spans="1:12">
      <c r="A38" s="117"/>
      <c r="B38" s="100" t="s">
        <v>125</v>
      </c>
      <c r="C38" s="89" t="s">
        <v>30</v>
      </c>
      <c r="D38" s="90">
        <v>0.5</v>
      </c>
      <c r="E38" s="30">
        <f>D38*E34</f>
        <v>2.5</v>
      </c>
      <c r="F38" s="64"/>
      <c r="G38" s="64"/>
      <c r="H38" s="64"/>
      <c r="I38" s="64"/>
      <c r="J38" s="64"/>
      <c r="K38" s="64"/>
      <c r="L38" s="67"/>
    </row>
    <row r="39" spans="1:12">
      <c r="A39" s="116">
        <v>9</v>
      </c>
      <c r="B39" s="82" t="s">
        <v>187</v>
      </c>
      <c r="C39" s="83" t="s">
        <v>39</v>
      </c>
      <c r="D39" s="84"/>
      <c r="E39" s="85">
        <v>1</v>
      </c>
      <c r="F39" s="84"/>
      <c r="G39" s="86"/>
      <c r="H39" s="87"/>
      <c r="I39" s="84"/>
      <c r="J39" s="87"/>
      <c r="K39" s="84"/>
      <c r="L39" s="86"/>
    </row>
    <row r="40" spans="1:12">
      <c r="A40" s="133"/>
      <c r="B40" s="88" t="s">
        <v>184</v>
      </c>
      <c r="C40" s="89" t="s">
        <v>30</v>
      </c>
      <c r="D40" s="90">
        <v>1</v>
      </c>
      <c r="E40" s="91">
        <f>D40*E39</f>
        <v>1</v>
      </c>
      <c r="F40" s="90"/>
      <c r="G40" s="92"/>
      <c r="H40" s="93"/>
      <c r="I40" s="90"/>
      <c r="J40" s="93"/>
      <c r="K40" s="90"/>
      <c r="L40" s="92"/>
    </row>
    <row r="41" spans="1:12">
      <c r="A41" s="133"/>
      <c r="B41" s="94" t="s">
        <v>188</v>
      </c>
      <c r="C41" s="95" t="s">
        <v>39</v>
      </c>
      <c r="D41" s="90">
        <v>1</v>
      </c>
      <c r="E41" s="96">
        <f>D41*E39</f>
        <v>1</v>
      </c>
      <c r="F41" s="81"/>
      <c r="G41" s="92"/>
      <c r="H41" s="93"/>
      <c r="I41" s="90"/>
      <c r="J41" s="93"/>
      <c r="K41" s="90"/>
      <c r="L41" s="92"/>
    </row>
    <row r="42" spans="1:12">
      <c r="A42" s="133"/>
      <c r="B42" s="94" t="s">
        <v>186</v>
      </c>
      <c r="C42" s="98" t="s">
        <v>39</v>
      </c>
      <c r="D42" s="98"/>
      <c r="E42" s="91">
        <v>1</v>
      </c>
      <c r="F42" s="101"/>
      <c r="G42" s="92"/>
      <c r="H42" s="93"/>
      <c r="I42" s="90"/>
      <c r="J42" s="93"/>
      <c r="K42" s="90"/>
      <c r="L42" s="92"/>
    </row>
    <row r="43" spans="1:12">
      <c r="A43" s="117"/>
      <c r="B43" s="100" t="s">
        <v>125</v>
      </c>
      <c r="C43" s="89" t="s">
        <v>30</v>
      </c>
      <c r="D43" s="90">
        <v>0.5</v>
      </c>
      <c r="E43" s="30">
        <f>D43*E39</f>
        <v>0.5</v>
      </c>
      <c r="F43" s="64"/>
      <c r="G43" s="64"/>
      <c r="H43" s="64"/>
      <c r="I43" s="64"/>
      <c r="J43" s="64"/>
      <c r="K43" s="64"/>
      <c r="L43" s="67"/>
    </row>
    <row r="44" spans="1:12">
      <c r="A44" s="116">
        <v>10</v>
      </c>
      <c r="B44" s="68" t="s">
        <v>189</v>
      </c>
      <c r="C44" s="69" t="s">
        <v>39</v>
      </c>
      <c r="D44" s="61"/>
      <c r="E44" s="61">
        <v>21</v>
      </c>
      <c r="F44" s="62"/>
      <c r="G44" s="61"/>
      <c r="H44" s="61"/>
      <c r="I44" s="61"/>
      <c r="J44" s="61"/>
      <c r="K44" s="61"/>
      <c r="L44" s="61"/>
    </row>
    <row r="45" spans="1:12">
      <c r="A45" s="133"/>
      <c r="B45" s="63" t="s">
        <v>29</v>
      </c>
      <c r="C45" s="30" t="s">
        <v>30</v>
      </c>
      <c r="D45" s="30">
        <v>1</v>
      </c>
      <c r="E45" s="30">
        <f>D45*E44</f>
        <v>21</v>
      </c>
      <c r="F45" s="30"/>
      <c r="G45" s="30"/>
      <c r="H45" s="30"/>
      <c r="I45" s="30"/>
      <c r="J45" s="30"/>
      <c r="K45" s="30"/>
      <c r="L45" s="30"/>
    </row>
    <row r="46" spans="1:12">
      <c r="A46" s="133"/>
      <c r="B46" s="63" t="s">
        <v>190</v>
      </c>
      <c r="C46" s="30" t="s">
        <v>30</v>
      </c>
      <c r="D46" s="30">
        <v>1.2999999999999999E-2</v>
      </c>
      <c r="E46" s="30">
        <f>D46*E44</f>
        <v>0.27299999999999996</v>
      </c>
      <c r="F46" s="30"/>
      <c r="G46" s="30"/>
      <c r="H46" s="30"/>
      <c r="I46" s="30"/>
      <c r="J46" s="30"/>
      <c r="K46" s="30"/>
      <c r="L46" s="30"/>
    </row>
    <row r="47" spans="1:12">
      <c r="A47" s="133"/>
      <c r="B47" s="63" t="s">
        <v>191</v>
      </c>
      <c r="C47" s="30" t="s">
        <v>39</v>
      </c>
      <c r="D47" s="30">
        <v>1</v>
      </c>
      <c r="E47" s="30">
        <f>D47*E44</f>
        <v>21</v>
      </c>
      <c r="F47" s="64"/>
      <c r="G47" s="30"/>
      <c r="H47" s="30"/>
      <c r="I47" s="30"/>
      <c r="J47" s="30"/>
      <c r="K47" s="30"/>
      <c r="L47" s="30"/>
    </row>
    <row r="48" spans="1:12">
      <c r="A48" s="117"/>
      <c r="B48" s="63" t="s">
        <v>50</v>
      </c>
      <c r="C48" s="30" t="s">
        <v>30</v>
      </c>
      <c r="D48" s="30">
        <v>0.2</v>
      </c>
      <c r="E48" s="30">
        <f>D48*E44</f>
        <v>4.2</v>
      </c>
      <c r="F48" s="64"/>
      <c r="G48" s="30"/>
      <c r="H48" s="30"/>
      <c r="I48" s="30"/>
      <c r="J48" s="30"/>
      <c r="K48" s="30"/>
      <c r="L48" s="30"/>
    </row>
    <row r="49" spans="1:12">
      <c r="A49" s="116">
        <v>11</v>
      </c>
      <c r="B49" s="68" t="s">
        <v>192</v>
      </c>
      <c r="C49" s="69" t="s">
        <v>39</v>
      </c>
      <c r="D49" s="61"/>
      <c r="E49" s="61">
        <v>55</v>
      </c>
      <c r="F49" s="62"/>
      <c r="G49" s="61"/>
      <c r="H49" s="61"/>
      <c r="I49" s="61"/>
      <c r="J49" s="61"/>
      <c r="K49" s="61"/>
      <c r="L49" s="61"/>
    </row>
    <row r="50" spans="1:12">
      <c r="A50" s="133"/>
      <c r="B50" s="63" t="s">
        <v>29</v>
      </c>
      <c r="C50" s="30" t="s">
        <v>30</v>
      </c>
      <c r="D50" s="30">
        <v>1</v>
      </c>
      <c r="E50" s="30">
        <f>D50*E49</f>
        <v>55</v>
      </c>
      <c r="F50" s="30"/>
      <c r="G50" s="30"/>
      <c r="H50" s="30"/>
      <c r="I50" s="30"/>
      <c r="J50" s="30"/>
      <c r="K50" s="30"/>
      <c r="L50" s="30"/>
    </row>
    <row r="51" spans="1:12">
      <c r="A51" s="133"/>
      <c r="B51" s="63" t="s">
        <v>193</v>
      </c>
      <c r="C51" s="30" t="s">
        <v>39</v>
      </c>
      <c r="D51" s="30">
        <v>1</v>
      </c>
      <c r="E51" s="30">
        <f>D51*E49</f>
        <v>55</v>
      </c>
      <c r="F51" s="64"/>
      <c r="G51" s="30"/>
      <c r="H51" s="30"/>
      <c r="I51" s="30"/>
      <c r="J51" s="30"/>
      <c r="K51" s="30"/>
      <c r="L51" s="30"/>
    </row>
    <row r="52" spans="1:12">
      <c r="A52" s="133"/>
      <c r="B52" s="63" t="s">
        <v>50</v>
      </c>
      <c r="C52" s="30" t="s">
        <v>30</v>
      </c>
      <c r="D52" s="30">
        <v>0.25</v>
      </c>
      <c r="E52" s="30">
        <f>D52*E49</f>
        <v>13.75</v>
      </c>
      <c r="F52" s="64"/>
      <c r="G52" s="30"/>
      <c r="H52" s="30"/>
      <c r="I52" s="30"/>
      <c r="J52" s="30"/>
      <c r="K52" s="30"/>
      <c r="L52" s="30"/>
    </row>
    <row r="53" spans="1:12">
      <c r="A53" s="118">
        <v>12</v>
      </c>
      <c r="B53" s="102" t="s">
        <v>194</v>
      </c>
      <c r="C53" s="103" t="s">
        <v>39</v>
      </c>
      <c r="D53" s="103"/>
      <c r="E53" s="104">
        <v>5</v>
      </c>
      <c r="F53" s="81"/>
      <c r="G53" s="81"/>
      <c r="H53" s="81"/>
      <c r="I53" s="81"/>
      <c r="J53" s="81"/>
      <c r="K53" s="81"/>
      <c r="L53" s="81"/>
    </row>
    <row r="54" spans="1:12">
      <c r="A54" s="118"/>
      <c r="B54" s="63" t="s">
        <v>29</v>
      </c>
      <c r="C54" s="30" t="s">
        <v>30</v>
      </c>
      <c r="D54" s="30">
        <v>1</v>
      </c>
      <c r="E54" s="30">
        <f>D54*E53</f>
        <v>5</v>
      </c>
      <c r="F54" s="64"/>
      <c r="G54" s="64"/>
      <c r="H54" s="64"/>
      <c r="I54" s="81"/>
      <c r="J54" s="81"/>
      <c r="K54" s="81"/>
      <c r="L54" s="81"/>
    </row>
    <row r="55" spans="1:12">
      <c r="A55" s="118"/>
      <c r="B55" s="105" t="s">
        <v>195</v>
      </c>
      <c r="C55" s="106" t="s">
        <v>39</v>
      </c>
      <c r="D55" s="106">
        <v>1</v>
      </c>
      <c r="E55" s="81">
        <f>E53*D55</f>
        <v>5</v>
      </c>
      <c r="F55" s="81"/>
      <c r="G55" s="81"/>
      <c r="H55" s="81"/>
      <c r="I55" s="81"/>
      <c r="J55" s="81"/>
      <c r="K55" s="81"/>
      <c r="L55" s="81"/>
    </row>
    <row r="56" spans="1:12">
      <c r="A56" s="130" t="s">
        <v>154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1:12" ht="25.5">
      <c r="A57" s="116">
        <v>1</v>
      </c>
      <c r="B57" s="59" t="s">
        <v>196</v>
      </c>
      <c r="C57" s="61" t="s">
        <v>58</v>
      </c>
      <c r="D57" s="61"/>
      <c r="E57" s="61">
        <v>6.5</v>
      </c>
      <c r="F57" s="62"/>
      <c r="G57" s="62"/>
      <c r="H57" s="62"/>
      <c r="I57" s="70"/>
      <c r="J57" s="62"/>
      <c r="K57" s="62"/>
      <c r="L57" s="70"/>
    </row>
    <row r="58" spans="1:12">
      <c r="A58" s="117"/>
      <c r="B58" s="63" t="s">
        <v>29</v>
      </c>
      <c r="C58" s="30" t="s">
        <v>30</v>
      </c>
      <c r="D58" s="30">
        <v>1</v>
      </c>
      <c r="E58" s="30">
        <f>D58*E57</f>
        <v>6.5</v>
      </c>
      <c r="F58" s="64"/>
      <c r="G58" s="64"/>
      <c r="H58" s="64"/>
      <c r="I58" s="67"/>
      <c r="J58" s="64"/>
      <c r="K58" s="64"/>
      <c r="L58" s="67"/>
    </row>
    <row r="59" spans="1:12">
      <c r="A59" s="116">
        <v>2</v>
      </c>
      <c r="B59" s="107" t="s">
        <v>156</v>
      </c>
      <c r="C59" s="61" t="s">
        <v>43</v>
      </c>
      <c r="D59" s="61"/>
      <c r="E59" s="61">
        <v>0.97499999999999998</v>
      </c>
      <c r="F59" s="62"/>
      <c r="G59" s="62"/>
      <c r="H59" s="62"/>
      <c r="I59" s="70"/>
      <c r="J59" s="62"/>
      <c r="K59" s="62"/>
      <c r="L59" s="70"/>
    </row>
    <row r="60" spans="1:12">
      <c r="A60" s="117"/>
      <c r="B60" s="63" t="s">
        <v>29</v>
      </c>
      <c r="C60" s="30" t="s">
        <v>30</v>
      </c>
      <c r="D60" s="30">
        <v>1</v>
      </c>
      <c r="E60" s="30">
        <f>D60*E59</f>
        <v>0.97499999999999998</v>
      </c>
      <c r="F60" s="64"/>
      <c r="G60" s="64"/>
      <c r="H60" s="64"/>
      <c r="I60" s="67"/>
      <c r="J60" s="64"/>
      <c r="K60" s="64"/>
      <c r="L60" s="67"/>
    </row>
    <row r="61" spans="1:12">
      <c r="A61" s="116">
        <v>3</v>
      </c>
      <c r="B61" s="107" t="s">
        <v>157</v>
      </c>
      <c r="C61" s="61" t="s">
        <v>43</v>
      </c>
      <c r="D61" s="61"/>
      <c r="E61" s="61">
        <v>0.19500000000000001</v>
      </c>
      <c r="F61" s="62"/>
      <c r="G61" s="62"/>
      <c r="H61" s="62"/>
      <c r="I61" s="70"/>
      <c r="J61" s="62"/>
      <c r="K61" s="62"/>
      <c r="L61" s="70"/>
    </row>
    <row r="62" spans="1:12">
      <c r="A62" s="133"/>
      <c r="B62" s="63" t="s">
        <v>29</v>
      </c>
      <c r="C62" s="30" t="s">
        <v>30</v>
      </c>
      <c r="D62" s="30">
        <v>1</v>
      </c>
      <c r="E62" s="30">
        <f>D62*E61</f>
        <v>0.19500000000000001</v>
      </c>
      <c r="F62" s="64"/>
      <c r="G62" s="64"/>
      <c r="H62" s="64"/>
      <c r="I62" s="67"/>
      <c r="J62" s="64"/>
      <c r="K62" s="64"/>
      <c r="L62" s="67"/>
    </row>
    <row r="63" spans="1:12">
      <c r="A63" s="117"/>
      <c r="B63" s="63" t="s">
        <v>158</v>
      </c>
      <c r="C63" s="30" t="s">
        <v>43</v>
      </c>
      <c r="D63" s="30">
        <v>1.21</v>
      </c>
      <c r="E63" s="30">
        <f>E61*D63</f>
        <v>0.23594999999999999</v>
      </c>
      <c r="F63" s="64"/>
      <c r="G63" s="64"/>
      <c r="H63" s="64"/>
      <c r="I63" s="64"/>
      <c r="J63" s="64"/>
      <c r="K63" s="64"/>
      <c r="L63" s="67"/>
    </row>
    <row r="64" spans="1:12">
      <c r="A64" s="116">
        <v>4</v>
      </c>
      <c r="B64" s="107" t="s">
        <v>159</v>
      </c>
      <c r="C64" s="61" t="s">
        <v>43</v>
      </c>
      <c r="D64" s="61"/>
      <c r="E64" s="61">
        <v>0.78</v>
      </c>
      <c r="F64" s="62"/>
      <c r="G64" s="62"/>
      <c r="H64" s="62"/>
      <c r="I64" s="70"/>
      <c r="J64" s="62"/>
      <c r="K64" s="62"/>
      <c r="L64" s="70"/>
    </row>
    <row r="65" spans="1:12">
      <c r="A65" s="117"/>
      <c r="B65" s="63" t="s">
        <v>29</v>
      </c>
      <c r="C65" s="30" t="s">
        <v>30</v>
      </c>
      <c r="D65" s="30">
        <v>1</v>
      </c>
      <c r="E65" s="30">
        <f>D65*E64</f>
        <v>0.78</v>
      </c>
      <c r="F65" s="64"/>
      <c r="G65" s="64"/>
      <c r="H65" s="64"/>
      <c r="I65" s="67"/>
      <c r="J65" s="64"/>
      <c r="K65" s="64"/>
      <c r="L65" s="67"/>
    </row>
    <row r="66" spans="1:12">
      <c r="A66" s="116">
        <v>5</v>
      </c>
      <c r="B66" s="59" t="s">
        <v>160</v>
      </c>
      <c r="C66" s="61" t="s">
        <v>61</v>
      </c>
      <c r="D66" s="61"/>
      <c r="E66" s="61">
        <v>0.35</v>
      </c>
      <c r="F66" s="64"/>
      <c r="G66" s="79"/>
      <c r="H66" s="80"/>
      <c r="I66" s="79"/>
      <c r="J66" s="80"/>
      <c r="K66" s="80"/>
      <c r="L66" s="79"/>
    </row>
    <row r="67" spans="1:12">
      <c r="A67" s="133"/>
      <c r="B67" s="63" t="s">
        <v>29</v>
      </c>
      <c r="C67" s="30" t="s">
        <v>30</v>
      </c>
      <c r="D67" s="30">
        <v>1</v>
      </c>
      <c r="E67" s="30">
        <f>E66*D67</f>
        <v>0.35</v>
      </c>
      <c r="F67" s="64"/>
      <c r="G67" s="64"/>
      <c r="H67" s="80"/>
      <c r="I67" s="79"/>
      <c r="J67" s="80"/>
      <c r="K67" s="80"/>
      <c r="L67" s="79"/>
    </row>
    <row r="68" spans="1:12">
      <c r="A68" s="133"/>
      <c r="B68" s="63" t="s">
        <v>161</v>
      </c>
      <c r="C68" s="30" t="s">
        <v>30</v>
      </c>
      <c r="D68" s="30">
        <v>1.02</v>
      </c>
      <c r="E68" s="30">
        <f>E66*D68</f>
        <v>0.35699999999999998</v>
      </c>
      <c r="F68" s="80"/>
      <c r="G68" s="79"/>
      <c r="H68" s="80"/>
      <c r="I68" s="79"/>
      <c r="J68" s="80"/>
      <c r="K68" s="80"/>
      <c r="L68" s="79"/>
    </row>
    <row r="69" spans="1:12">
      <c r="A69" s="133"/>
      <c r="B69" s="63" t="s">
        <v>162</v>
      </c>
      <c r="C69" s="30" t="s">
        <v>45</v>
      </c>
      <c r="D69" s="30"/>
      <c r="E69" s="30">
        <v>3.5000000000000003E-2</v>
      </c>
      <c r="F69" s="64"/>
      <c r="G69" s="79"/>
      <c r="H69" s="80"/>
      <c r="I69" s="79"/>
      <c r="J69" s="80"/>
      <c r="K69" s="80"/>
      <c r="L69" s="79"/>
    </row>
    <row r="70" spans="1:12">
      <c r="A70" s="117"/>
      <c r="B70" s="63" t="s">
        <v>125</v>
      </c>
      <c r="C70" s="30" t="s">
        <v>30</v>
      </c>
      <c r="D70" s="30">
        <v>1.5</v>
      </c>
      <c r="E70" s="30">
        <f>E66*D70</f>
        <v>0.52499999999999991</v>
      </c>
      <c r="F70" s="64"/>
      <c r="G70" s="79"/>
      <c r="H70" s="80"/>
      <c r="I70" s="79"/>
      <c r="J70" s="80"/>
      <c r="K70" s="80"/>
      <c r="L70" s="79"/>
    </row>
    <row r="71" spans="1:12">
      <c r="A71" s="114">
        <v>6</v>
      </c>
      <c r="B71" s="107" t="s">
        <v>163</v>
      </c>
      <c r="C71" s="61" t="s">
        <v>43</v>
      </c>
      <c r="D71" s="61"/>
      <c r="E71" s="61">
        <v>0.19500000000000001</v>
      </c>
      <c r="F71" s="62"/>
      <c r="G71" s="62"/>
      <c r="H71" s="62"/>
      <c r="I71" s="70"/>
      <c r="J71" s="62"/>
      <c r="K71" s="62"/>
      <c r="L71" s="70"/>
    </row>
    <row r="72" spans="1:12">
      <c r="A72" s="115"/>
      <c r="B72" s="63" t="s">
        <v>29</v>
      </c>
      <c r="C72" s="30" t="s">
        <v>30</v>
      </c>
      <c r="D72" s="30">
        <v>1</v>
      </c>
      <c r="E72" s="30">
        <f>D72*E71</f>
        <v>0.19500000000000001</v>
      </c>
      <c r="F72" s="64"/>
      <c r="G72" s="64"/>
      <c r="H72" s="64"/>
      <c r="I72" s="67"/>
      <c r="J72" s="64"/>
      <c r="K72" s="64"/>
      <c r="L72" s="67"/>
    </row>
    <row r="73" spans="1:12">
      <c r="A73" s="129"/>
      <c r="B73" s="63" t="s">
        <v>44</v>
      </c>
      <c r="C73" s="30" t="s">
        <v>45</v>
      </c>
      <c r="D73" s="30">
        <v>1.75</v>
      </c>
      <c r="E73" s="30">
        <f>E71*D73</f>
        <v>0.34125</v>
      </c>
      <c r="F73" s="64"/>
      <c r="G73" s="64"/>
      <c r="H73" s="64"/>
      <c r="I73" s="64"/>
      <c r="J73" s="64"/>
      <c r="K73" s="64"/>
      <c r="L73" s="64"/>
    </row>
    <row r="74" spans="1:12">
      <c r="A74" s="34"/>
      <c r="B74" s="35" t="s">
        <v>22</v>
      </c>
      <c r="C74" s="36"/>
      <c r="D74" s="37"/>
      <c r="E74" s="38"/>
      <c r="F74" s="39"/>
      <c r="G74" s="39">
        <f>SUM(G9:G73)</f>
        <v>0</v>
      </c>
      <c r="H74" s="39"/>
      <c r="I74" s="39"/>
      <c r="J74" s="39"/>
      <c r="K74" s="39"/>
      <c r="L74" s="39">
        <f>SUM(L9:L73)</f>
        <v>0</v>
      </c>
    </row>
    <row r="75" spans="1:12">
      <c r="A75" s="34"/>
      <c r="B75" s="40" t="s">
        <v>116</v>
      </c>
      <c r="C75" s="41">
        <v>0.05</v>
      </c>
      <c r="D75" s="37"/>
      <c r="E75" s="38"/>
      <c r="F75" s="39"/>
      <c r="G75" s="39"/>
      <c r="H75" s="39"/>
      <c r="I75" s="39"/>
      <c r="J75" s="39"/>
      <c r="K75" s="39"/>
      <c r="L75" s="32">
        <f>G74*C75</f>
        <v>0</v>
      </c>
    </row>
    <row r="76" spans="1:12">
      <c r="A76" s="34"/>
      <c r="B76" s="42" t="s">
        <v>22</v>
      </c>
      <c r="C76" s="41"/>
      <c r="D76" s="37"/>
      <c r="E76" s="38"/>
      <c r="F76" s="39"/>
      <c r="G76" s="39"/>
      <c r="H76" s="39"/>
      <c r="I76" s="39"/>
      <c r="J76" s="39"/>
      <c r="K76" s="39"/>
      <c r="L76" s="32">
        <f>L75+L74</f>
        <v>0</v>
      </c>
    </row>
    <row r="77" spans="1:12">
      <c r="A77" s="34"/>
      <c r="B77" s="43" t="s">
        <v>117</v>
      </c>
      <c r="C77" s="44">
        <v>0.1</v>
      </c>
      <c r="D77" s="37"/>
      <c r="E77" s="38"/>
      <c r="F77" s="39"/>
      <c r="G77" s="39"/>
      <c r="H77" s="39"/>
      <c r="I77" s="39"/>
      <c r="J77" s="39"/>
      <c r="K77" s="39"/>
      <c r="L77" s="32">
        <f>L76*C77</f>
        <v>0</v>
      </c>
    </row>
    <row r="78" spans="1:12">
      <c r="A78" s="34"/>
      <c r="B78" s="42" t="s">
        <v>22</v>
      </c>
      <c r="C78" s="44"/>
      <c r="D78" s="37"/>
      <c r="E78" s="38"/>
      <c r="F78" s="39"/>
      <c r="G78" s="39"/>
      <c r="H78" s="39"/>
      <c r="I78" s="39"/>
      <c r="J78" s="39"/>
      <c r="K78" s="39"/>
      <c r="L78" s="32">
        <f>L77+L76</f>
        <v>0</v>
      </c>
    </row>
    <row r="79" spans="1:12">
      <c r="A79" s="34"/>
      <c r="B79" s="45" t="s">
        <v>118</v>
      </c>
      <c r="C79" s="41">
        <v>0.08</v>
      </c>
      <c r="D79" s="40"/>
      <c r="E79" s="46"/>
      <c r="F79" s="45"/>
      <c r="G79" s="47"/>
      <c r="H79" s="47"/>
      <c r="I79" s="47"/>
      <c r="J79" s="57"/>
      <c r="K79" s="57"/>
      <c r="L79" s="58">
        <f>L78*C79</f>
        <v>0</v>
      </c>
    </row>
    <row r="80" spans="1:12">
      <c r="A80" s="34"/>
      <c r="B80" s="42" t="s">
        <v>22</v>
      </c>
      <c r="C80" s="48"/>
      <c r="D80" s="48"/>
      <c r="E80" s="48"/>
      <c r="F80" s="48"/>
      <c r="G80" s="49"/>
      <c r="H80" s="49"/>
      <c r="I80" s="49"/>
      <c r="J80" s="49"/>
      <c r="K80" s="49"/>
      <c r="L80" s="31">
        <f>SUM(L78:L79)</f>
        <v>0</v>
      </c>
    </row>
    <row r="81" spans="1:12">
      <c r="A81" s="34"/>
      <c r="B81" s="50" t="s">
        <v>119</v>
      </c>
      <c r="C81" s="51">
        <v>0.05</v>
      </c>
      <c r="D81" s="52"/>
      <c r="E81" s="52"/>
      <c r="F81" s="52"/>
      <c r="G81" s="52"/>
      <c r="H81" s="52"/>
      <c r="I81" s="52"/>
      <c r="J81" s="52"/>
      <c r="K81" s="52"/>
      <c r="L81" s="31">
        <f>L80*C81</f>
        <v>0</v>
      </c>
    </row>
    <row r="82" spans="1:12">
      <c r="A82" s="34"/>
      <c r="B82" s="42" t="s">
        <v>22</v>
      </c>
      <c r="C82" s="53"/>
      <c r="D82" s="52"/>
      <c r="E82" s="52"/>
      <c r="F82" s="52"/>
      <c r="G82" s="52"/>
      <c r="H82" s="52"/>
      <c r="I82" s="52"/>
      <c r="J82" s="52"/>
      <c r="K82" s="52"/>
      <c r="L82" s="31">
        <f>SUM(L80:L81)</f>
        <v>0</v>
      </c>
    </row>
    <row r="83" spans="1:12">
      <c r="A83" s="34"/>
      <c r="B83" s="50" t="s">
        <v>120</v>
      </c>
      <c r="C83" s="51">
        <v>0.18</v>
      </c>
      <c r="D83" s="52"/>
      <c r="E83" s="52"/>
      <c r="F83" s="52"/>
      <c r="G83" s="52"/>
      <c r="H83" s="52"/>
      <c r="I83" s="52"/>
      <c r="J83" s="52"/>
      <c r="K83" s="52"/>
      <c r="L83" s="31">
        <f>L82*C83</f>
        <v>0</v>
      </c>
    </row>
    <row r="84" spans="1:12">
      <c r="A84" s="34"/>
      <c r="B84" s="52" t="s">
        <v>121</v>
      </c>
      <c r="C84" s="52"/>
      <c r="D84" s="52"/>
      <c r="E84" s="52"/>
      <c r="F84" s="52"/>
      <c r="G84" s="52"/>
      <c r="H84" s="52"/>
      <c r="I84" s="52"/>
      <c r="J84" s="52"/>
      <c r="K84" s="52"/>
      <c r="L84" s="54">
        <f>L83+L82</f>
        <v>0</v>
      </c>
    </row>
    <row r="85" spans="1:12">
      <c r="A85" s="34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>
      <c r="A86" s="34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>
      <c r="A87" s="34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>
      <c r="A88" s="34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>
      <c r="A89" s="3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>
      <c r="A90" s="34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>
      <c r="A91" s="34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1:12">
      <c r="A92" s="34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>
      <c r="A93" s="34"/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>
      <c r="A94" s="34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1:12">
      <c r="A95" s="34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>
      <c r="A96" s="3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>
      <c r="A97" s="34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>
      <c r="A98" s="3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>
      <c r="A99" s="34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>
      <c r="A100" s="34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>
      <c r="A101" s="3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>
      <c r="A102" s="34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>
      <c r="A103" s="3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>
      <c r="A104" s="34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>
      <c r="A105" s="34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>
      <c r="A106" s="34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>
      <c r="A107" s="34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>
      <c r="A108" s="34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>
      <c r="A109" s="34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>
      <c r="A110" s="34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>
      <c r="A111" s="34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>
      <c r="A112" s="34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>
      <c r="A113" s="34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>
      <c r="A114" s="34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>
      <c r="A115" s="34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>
      <c r="A116" s="3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>
      <c r="A117" s="34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>
      <c r="A118" s="34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>
      <c r="A119" s="34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>
      <c r="A120" s="34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>
      <c r="A121" s="34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>
      <c r="A122" s="34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>
      <c r="A123" s="34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>
      <c r="A124" s="34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>
      <c r="A125" s="34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>
      <c r="A126" s="34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>
      <c r="A127" s="34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>
      <c r="A128" s="34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>
      <c r="A129" s="34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>
      <c r="A130" s="34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>
      <c r="A131" s="34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>
      <c r="A132" s="34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>
      <c r="A133" s="34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>
      <c r="A134" s="34"/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>
      <c r="A135" s="34"/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>
      <c r="A136" s="34"/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>
      <c r="A137" s="34"/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>
      <c r="A138" s="34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>
      <c r="A139" s="34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>
      <c r="A140" s="34"/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>
      <c r="A141" s="34"/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>
      <c r="A142" s="34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>
      <c r="A143" s="34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>
      <c r="A144" s="34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>
      <c r="A145" s="34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>
      <c r="A146" s="34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>
      <c r="A147" s="34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>
      <c r="A148" s="34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>
      <c r="A149" s="34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>
      <c r="A150" s="34"/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>
      <c r="A151" s="34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>
      <c r="A152" s="34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>
      <c r="A153" s="34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>
      <c r="A154" s="34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>
      <c r="A155" s="34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>
      <c r="A156" s="34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>
      <c r="A157" s="34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>
      <c r="A158" s="34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>
      <c r="A159" s="34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>
      <c r="A160" s="34"/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>
      <c r="A161" s="34"/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>
      <c r="A162" s="34"/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>
      <c r="A163" s="34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>
      <c r="A164" s="34"/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>
      <c r="A165" s="34"/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1:12">
      <c r="A166" s="34"/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1:12">
      <c r="A167" s="34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2">
      <c r="A168" s="34"/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1:12">
      <c r="A169" s="34"/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1:12">
      <c r="A170" s="34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1:12">
      <c r="A171" s="34"/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1:12">
      <c r="A172" s="34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1:12">
      <c r="A173" s="34"/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1:12">
      <c r="A174" s="34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>
      <c r="A175" s="34"/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1:12">
      <c r="A176" s="34"/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1:12">
      <c r="A177" s="34"/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1:12">
      <c r="A178" s="34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1:12">
      <c r="A179" s="34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1:12">
      <c r="A180" s="34"/>
      <c r="B180" s="55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1:12">
      <c r="A181" s="34"/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spans="1:12">
      <c r="A182" s="34"/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1:12">
      <c r="A183" s="34"/>
      <c r="B183" s="55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1:12">
      <c r="A184" s="34"/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>
      <c r="A185" s="34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>
      <c r="A186" s="34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1:12">
      <c r="A187" s="34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1:12">
      <c r="A188" s="34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1:12">
      <c r="A189" s="34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1:12">
      <c r="A190" s="34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1:12">
      <c r="A191" s="34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1:12">
      <c r="A192" s="34"/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>
      <c r="A193" s="34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1:12">
      <c r="A194" s="34"/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1:12">
      <c r="A195" s="34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1:12">
      <c r="A196" s="34"/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1:12">
      <c r="A197" s="34"/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1:12">
      <c r="A198" s="34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1:12">
      <c r="A199" s="34"/>
      <c r="B199" s="55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1:12">
      <c r="A200" s="34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1:12">
      <c r="A201" s="34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1:12">
      <c r="A202" s="34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1:12">
      <c r="A203" s="34"/>
      <c r="B203" s="55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1:12">
      <c r="A204" s="34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>
      <c r="A205" s="34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1:12">
      <c r="A206" s="34"/>
      <c r="B206" s="55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1:12">
      <c r="A207" s="34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>
      <c r="A208" s="34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1:12">
      <c r="A209" s="34"/>
      <c r="B209" s="55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1:12">
      <c r="A210" s="34"/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1:12">
      <c r="A211" s="34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1:12">
      <c r="A212" s="34"/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spans="1:12">
      <c r="A213" s="34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spans="1:12">
      <c r="A214" s="34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spans="1:12">
      <c r="A215" s="34"/>
      <c r="B215" s="55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spans="1:12">
      <c r="A216" s="34"/>
      <c r="B216" s="55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spans="1:12">
      <c r="A217" s="34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spans="1:12">
      <c r="A218" s="3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spans="1:12">
      <c r="A219" s="34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1:12">
      <c r="A220" s="34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1:12">
      <c r="A221" s="34"/>
      <c r="B221" s="55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spans="1:12">
      <c r="A222" s="34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spans="1:12">
      <c r="A223" s="34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spans="1:12">
      <c r="A224" s="34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spans="1:12">
      <c r="A225" s="34"/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spans="1:12">
      <c r="A226" s="34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spans="1:12">
      <c r="A227" s="34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spans="1:12">
      <c r="A228" s="34"/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spans="1:12">
      <c r="A229" s="34"/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spans="1:12">
      <c r="A230" s="34"/>
      <c r="B230" s="55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1:12">
      <c r="A231" s="34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1:12">
      <c r="A232" s="34"/>
      <c r="B232" s="55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1:12">
      <c r="A233" s="34"/>
      <c r="B233" s="55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1:12">
      <c r="A234" s="34"/>
      <c r="B234" s="55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1:12">
      <c r="A235" s="34"/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1:12">
      <c r="A236" s="34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1:12">
      <c r="A237" s="34"/>
      <c r="B237" s="55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1:12">
      <c r="A238" s="34"/>
      <c r="B238" s="55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1:12">
      <c r="A239" s="34"/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spans="1:12">
      <c r="A240" s="34"/>
      <c r="B240" s="55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spans="1:12">
      <c r="A241" s="34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spans="1:12">
      <c r="A242" s="34"/>
      <c r="B242" s="55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spans="1:12">
      <c r="A243" s="34"/>
      <c r="B243" s="55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spans="1:12">
      <c r="A244" s="34"/>
      <c r="B244" s="55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spans="1:12">
      <c r="A245" s="34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spans="1:12">
      <c r="A246" s="34"/>
      <c r="B246" s="55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spans="1:12">
      <c r="A247" s="34"/>
      <c r="B247" s="55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spans="1:12">
      <c r="A248" s="34"/>
      <c r="B248" s="55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spans="1:12">
      <c r="A249" s="34"/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spans="1:12">
      <c r="A250" s="34"/>
      <c r="B250" s="55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spans="1:12">
      <c r="A251" s="34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spans="1:12">
      <c r="A252" s="34"/>
      <c r="B252" s="55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spans="1:12">
      <c r="A253" s="34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spans="1:12">
      <c r="A254" s="34"/>
      <c r="B254" s="55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spans="1:12">
      <c r="A255" s="34"/>
      <c r="B255" s="55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1:12">
      <c r="A256" s="34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spans="1:12">
      <c r="A257" s="34"/>
      <c r="B257" s="55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spans="1:12">
      <c r="A258" s="34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spans="1:12">
      <c r="A259" s="34"/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spans="1:12">
      <c r="A260" s="34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spans="1:12">
      <c r="A261" s="34"/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spans="1:12">
      <c r="A262" s="34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spans="1:12">
      <c r="A263" s="34"/>
      <c r="B263" s="55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spans="1:12">
      <c r="A264" s="34"/>
      <c r="B264" s="55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spans="1:12">
      <c r="A265" s="34"/>
      <c r="B265" s="55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spans="1:12">
      <c r="A266" s="34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spans="1:12">
      <c r="A267" s="34"/>
      <c r="B267" s="55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spans="1:12">
      <c r="A268" s="34"/>
      <c r="B268" s="55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spans="1:12">
      <c r="A269" s="34"/>
      <c r="B269" s="55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spans="1:12">
      <c r="A270" s="34"/>
      <c r="B270" s="55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spans="1:12">
      <c r="A271" s="34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spans="1:12">
      <c r="A272" s="34"/>
      <c r="B272" s="55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spans="1:12">
      <c r="A273" s="34"/>
      <c r="B273" s="55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  <row r="274" spans="1:12">
      <c r="A274" s="34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56"/>
    </row>
    <row r="275" spans="1:12">
      <c r="A275" s="34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56"/>
    </row>
    <row r="276" spans="1:12">
      <c r="A276" s="34"/>
      <c r="B276" s="55"/>
      <c r="C276" s="56"/>
      <c r="D276" s="56"/>
      <c r="E276" s="56"/>
      <c r="F276" s="56"/>
      <c r="G276" s="56"/>
      <c r="H276" s="56"/>
      <c r="I276" s="56"/>
      <c r="J276" s="56"/>
      <c r="K276" s="56"/>
      <c r="L276" s="56"/>
    </row>
    <row r="277" spans="1:12">
      <c r="A277" s="34"/>
      <c r="B277" s="55"/>
      <c r="C277" s="56"/>
      <c r="D277" s="56"/>
      <c r="E277" s="56"/>
      <c r="F277" s="56"/>
      <c r="G277" s="56"/>
      <c r="H277" s="56"/>
      <c r="I277" s="56"/>
      <c r="J277" s="56"/>
      <c r="K277" s="56"/>
      <c r="L277" s="56"/>
    </row>
    <row r="278" spans="1:12">
      <c r="A278" s="34"/>
      <c r="B278" s="55"/>
      <c r="C278" s="56"/>
      <c r="D278" s="56"/>
      <c r="E278" s="56"/>
      <c r="F278" s="56"/>
      <c r="G278" s="56"/>
      <c r="H278" s="56"/>
      <c r="I278" s="56"/>
      <c r="J278" s="56"/>
      <c r="K278" s="56"/>
      <c r="L278" s="56"/>
    </row>
    <row r="279" spans="1:12">
      <c r="A279" s="34"/>
      <c r="B279" s="55"/>
      <c r="C279" s="56"/>
      <c r="D279" s="56"/>
      <c r="E279" s="56"/>
      <c r="F279" s="56"/>
      <c r="G279" s="56"/>
      <c r="H279" s="56"/>
      <c r="I279" s="56"/>
      <c r="J279" s="56"/>
      <c r="K279" s="56"/>
      <c r="L279" s="56"/>
    </row>
    <row r="280" spans="1:12">
      <c r="A280" s="34"/>
      <c r="B280" s="55"/>
      <c r="C280" s="56"/>
      <c r="D280" s="56"/>
      <c r="E280" s="56"/>
      <c r="F280" s="56"/>
      <c r="G280" s="56"/>
      <c r="H280" s="56"/>
      <c r="I280" s="56"/>
      <c r="J280" s="56"/>
      <c r="K280" s="56"/>
      <c r="L280" s="56"/>
    </row>
    <row r="281" spans="1:12">
      <c r="A281" s="3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</row>
    <row r="282" spans="1:12">
      <c r="A282" s="3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</row>
    <row r="283" spans="1:12">
      <c r="A283" s="3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</row>
    <row r="284" spans="1:12">
      <c r="A284" s="3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</row>
    <row r="285" spans="1:12">
      <c r="A285" s="3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</row>
    <row r="286" spans="1:12">
      <c r="A286" s="3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1:12">
      <c r="A287" s="34"/>
      <c r="B287" s="55"/>
      <c r="C287" s="56"/>
      <c r="D287" s="56"/>
      <c r="E287" s="56"/>
      <c r="F287" s="56"/>
      <c r="G287" s="56"/>
      <c r="H287" s="56"/>
      <c r="I287" s="56"/>
      <c r="J287" s="56"/>
      <c r="K287" s="56"/>
      <c r="L287" s="56"/>
    </row>
    <row r="288" spans="1:12">
      <c r="A288" s="34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</row>
    <row r="289" spans="1:12">
      <c r="A289" s="34"/>
      <c r="B289" s="55"/>
      <c r="C289" s="56"/>
      <c r="D289" s="56"/>
      <c r="E289" s="56"/>
      <c r="F289" s="56"/>
      <c r="G289" s="56"/>
      <c r="H289" s="56"/>
      <c r="I289" s="56"/>
      <c r="J289" s="56"/>
      <c r="K289" s="56"/>
      <c r="L289" s="56"/>
    </row>
    <row r="290" spans="1:12">
      <c r="A290" s="34"/>
      <c r="B290" s="55"/>
      <c r="C290" s="56"/>
      <c r="D290" s="56"/>
      <c r="E290" s="56"/>
      <c r="F290" s="56"/>
      <c r="G290" s="56"/>
      <c r="H290" s="56"/>
      <c r="I290" s="56"/>
      <c r="J290" s="56"/>
      <c r="K290" s="56"/>
      <c r="L290" s="56"/>
    </row>
    <row r="291" spans="1:12">
      <c r="A291" s="34"/>
      <c r="B291" s="55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spans="1:12">
      <c r="A292" s="34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</row>
    <row r="293" spans="1:12">
      <c r="A293" s="34"/>
      <c r="B293" s="55"/>
      <c r="C293" s="56"/>
      <c r="D293" s="56"/>
      <c r="E293" s="56"/>
      <c r="F293" s="56"/>
      <c r="G293" s="56"/>
      <c r="H293" s="56"/>
      <c r="I293" s="56"/>
      <c r="J293" s="56"/>
      <c r="K293" s="56"/>
      <c r="L293" s="56"/>
    </row>
    <row r="294" spans="1:12">
      <c r="A294" s="34"/>
      <c r="B294" s="55"/>
      <c r="C294" s="56"/>
      <c r="D294" s="56"/>
      <c r="E294" s="56"/>
      <c r="F294" s="56"/>
      <c r="G294" s="56"/>
      <c r="H294" s="56"/>
      <c r="I294" s="56"/>
      <c r="J294" s="56"/>
      <c r="K294" s="56"/>
      <c r="L294" s="56"/>
    </row>
    <row r="295" spans="1:12">
      <c r="A295" s="34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</row>
    <row r="296" spans="1:12">
      <c r="A296" s="34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56"/>
    </row>
    <row r="297" spans="1:12">
      <c r="A297" s="34"/>
      <c r="B297" s="55"/>
      <c r="C297" s="56"/>
      <c r="D297" s="56"/>
      <c r="E297" s="56"/>
      <c r="F297" s="56"/>
      <c r="G297" s="56"/>
      <c r="H297" s="56"/>
      <c r="I297" s="56"/>
      <c r="J297" s="56"/>
      <c r="K297" s="56"/>
      <c r="L297" s="56"/>
    </row>
    <row r="298" spans="1:12">
      <c r="A298" s="34"/>
      <c r="B298" s="55"/>
      <c r="C298" s="56"/>
      <c r="D298" s="56"/>
      <c r="E298" s="56"/>
      <c r="F298" s="56"/>
      <c r="G298" s="56"/>
      <c r="H298" s="56"/>
      <c r="I298" s="56"/>
      <c r="J298" s="56"/>
      <c r="K298" s="56"/>
      <c r="L298" s="56"/>
    </row>
    <row r="299" spans="1:12">
      <c r="A299" s="34"/>
      <c r="B299" s="55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1:12">
      <c r="A300" s="34"/>
      <c r="B300" s="55"/>
      <c r="C300" s="56"/>
      <c r="D300" s="56"/>
      <c r="E300" s="56"/>
      <c r="F300" s="56"/>
      <c r="G300" s="56"/>
      <c r="H300" s="56"/>
      <c r="I300" s="56"/>
      <c r="J300" s="56"/>
      <c r="K300" s="56"/>
      <c r="L300" s="56"/>
    </row>
    <row r="301" spans="1:12">
      <c r="A301" s="34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</row>
    <row r="302" spans="1:12">
      <c r="A302" s="34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</row>
    <row r="303" spans="1:12">
      <c r="A303" s="34"/>
      <c r="B303" s="55"/>
      <c r="C303" s="56"/>
      <c r="D303" s="56"/>
      <c r="E303" s="56"/>
      <c r="F303" s="56"/>
      <c r="G303" s="56"/>
      <c r="H303" s="56"/>
      <c r="I303" s="56"/>
      <c r="J303" s="56"/>
      <c r="K303" s="56"/>
      <c r="L303" s="56"/>
    </row>
    <row r="304" spans="1:12">
      <c r="A304" s="34"/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</row>
    <row r="305" spans="1:12">
      <c r="A305" s="34"/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</row>
    <row r="306" spans="1:12">
      <c r="A306" s="34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56"/>
    </row>
    <row r="307" spans="1:12">
      <c r="A307" s="34"/>
      <c r="B307" s="55"/>
      <c r="C307" s="56"/>
      <c r="D307" s="56"/>
      <c r="E307" s="56"/>
      <c r="F307" s="56"/>
      <c r="G307" s="56"/>
      <c r="H307" s="56"/>
      <c r="I307" s="56"/>
      <c r="J307" s="56"/>
      <c r="K307" s="56"/>
      <c r="L307" s="56"/>
    </row>
    <row r="308" spans="1:12">
      <c r="A308" s="34"/>
      <c r="B308" s="55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spans="1:12">
      <c r="A309" s="34"/>
      <c r="B309" s="55"/>
      <c r="C309" s="56"/>
      <c r="D309" s="56"/>
      <c r="E309" s="56"/>
      <c r="F309" s="56"/>
      <c r="G309" s="56"/>
      <c r="H309" s="56"/>
      <c r="I309" s="56"/>
      <c r="J309" s="56"/>
      <c r="K309" s="56"/>
      <c r="L309" s="56"/>
    </row>
    <row r="310" spans="1:12">
      <c r="A310" s="34"/>
      <c r="B310" s="55"/>
      <c r="C310" s="56"/>
      <c r="D310" s="56"/>
      <c r="E310" s="56"/>
      <c r="F310" s="56"/>
      <c r="G310" s="56"/>
      <c r="H310" s="56"/>
      <c r="I310" s="56"/>
      <c r="J310" s="56"/>
      <c r="K310" s="56"/>
      <c r="L310" s="56"/>
    </row>
    <row r="311" spans="1:12">
      <c r="A311" s="34"/>
      <c r="B311" s="55"/>
      <c r="C311" s="56"/>
      <c r="D311" s="56"/>
      <c r="E311" s="56"/>
      <c r="F311" s="56"/>
      <c r="G311" s="56"/>
      <c r="H311" s="56"/>
      <c r="I311" s="56"/>
      <c r="J311" s="56"/>
      <c r="K311" s="56"/>
      <c r="L311" s="56"/>
    </row>
    <row r="312" spans="1:12">
      <c r="A312" s="34"/>
      <c r="B312" s="55"/>
      <c r="C312" s="56"/>
      <c r="D312" s="56"/>
      <c r="E312" s="56"/>
      <c r="F312" s="56"/>
      <c r="G312" s="56"/>
      <c r="H312" s="56"/>
      <c r="I312" s="56"/>
      <c r="J312" s="56"/>
      <c r="K312" s="56"/>
      <c r="L312" s="56"/>
    </row>
    <row r="313" spans="1:12">
      <c r="A313" s="34"/>
      <c r="B313" s="55"/>
      <c r="C313" s="56"/>
      <c r="D313" s="56"/>
      <c r="E313" s="56"/>
      <c r="F313" s="56"/>
      <c r="G313" s="56"/>
      <c r="H313" s="56"/>
      <c r="I313" s="56"/>
      <c r="J313" s="56"/>
      <c r="K313" s="56"/>
      <c r="L313" s="56"/>
    </row>
    <row r="314" spans="1:12">
      <c r="A314" s="34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</row>
    <row r="315" spans="1:12">
      <c r="A315" s="34"/>
      <c r="B315" s="55"/>
      <c r="C315" s="56"/>
      <c r="D315" s="56"/>
      <c r="E315" s="56"/>
      <c r="F315" s="56"/>
      <c r="G315" s="56"/>
      <c r="H315" s="56"/>
      <c r="I315" s="56"/>
      <c r="J315" s="56"/>
      <c r="K315" s="56"/>
      <c r="L315" s="56"/>
    </row>
    <row r="316" spans="1:12">
      <c r="A316" s="34"/>
      <c r="B316" s="55"/>
      <c r="C316" s="56"/>
      <c r="D316" s="56"/>
      <c r="E316" s="56"/>
      <c r="F316" s="56"/>
      <c r="G316" s="56"/>
      <c r="H316" s="56"/>
      <c r="I316" s="56"/>
      <c r="J316" s="56"/>
      <c r="K316" s="56"/>
      <c r="L316" s="56"/>
    </row>
    <row r="317" spans="1:12">
      <c r="A317" s="34"/>
      <c r="B317" s="55"/>
      <c r="C317" s="56"/>
      <c r="D317" s="56"/>
      <c r="E317" s="56"/>
      <c r="F317" s="56"/>
      <c r="G317" s="56"/>
      <c r="H317" s="56"/>
      <c r="I317" s="56"/>
      <c r="J317" s="56"/>
      <c r="K317" s="56"/>
      <c r="L317" s="56"/>
    </row>
    <row r="318" spans="1:12">
      <c r="A318" s="34"/>
      <c r="B318" s="55"/>
      <c r="C318" s="56"/>
      <c r="D318" s="56"/>
      <c r="E318" s="56"/>
      <c r="F318" s="56"/>
      <c r="G318" s="56"/>
      <c r="H318" s="56"/>
      <c r="I318" s="56"/>
      <c r="J318" s="56"/>
      <c r="K318" s="56"/>
      <c r="L318" s="56"/>
    </row>
    <row r="319" spans="1:12">
      <c r="A319" s="34"/>
      <c r="B319" s="55"/>
      <c r="C319" s="56"/>
      <c r="D319" s="56"/>
      <c r="E319" s="56"/>
      <c r="F319" s="56"/>
      <c r="G319" s="56"/>
      <c r="H319" s="56"/>
      <c r="I319" s="56"/>
      <c r="J319" s="56"/>
      <c r="K319" s="56"/>
      <c r="L319" s="56"/>
    </row>
    <row r="320" spans="1:12">
      <c r="A320" s="34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56"/>
    </row>
    <row r="321" spans="1:12">
      <c r="A321" s="34"/>
      <c r="B321" s="55"/>
      <c r="C321" s="56"/>
      <c r="D321" s="56"/>
      <c r="E321" s="56"/>
      <c r="F321" s="56"/>
      <c r="G321" s="56"/>
      <c r="H321" s="56"/>
      <c r="I321" s="56"/>
      <c r="J321" s="56"/>
      <c r="K321" s="56"/>
      <c r="L321" s="56"/>
    </row>
    <row r="322" spans="1:12">
      <c r="A322" s="34"/>
      <c r="B322" s="55"/>
      <c r="C322" s="56"/>
      <c r="D322" s="56"/>
      <c r="E322" s="56"/>
      <c r="F322" s="56"/>
      <c r="G322" s="56"/>
      <c r="H322" s="56"/>
      <c r="I322" s="56"/>
      <c r="J322" s="56"/>
      <c r="K322" s="56"/>
      <c r="L322" s="56"/>
    </row>
    <row r="323" spans="1:12">
      <c r="A323" s="34"/>
      <c r="B323" s="55"/>
      <c r="C323" s="56"/>
      <c r="D323" s="56"/>
      <c r="E323" s="56"/>
      <c r="F323" s="56"/>
      <c r="G323" s="56"/>
      <c r="H323" s="56"/>
      <c r="I323" s="56"/>
      <c r="J323" s="56"/>
      <c r="K323" s="56"/>
      <c r="L323" s="56"/>
    </row>
    <row r="324" spans="1:12">
      <c r="A324" s="34"/>
      <c r="B324" s="55"/>
      <c r="C324" s="56"/>
      <c r="D324" s="56"/>
      <c r="E324" s="56"/>
      <c r="F324" s="56"/>
      <c r="G324" s="56"/>
      <c r="H324" s="56"/>
      <c r="I324" s="56"/>
      <c r="J324" s="56"/>
      <c r="K324" s="56"/>
      <c r="L324" s="56"/>
    </row>
    <row r="325" spans="1:12">
      <c r="A325" s="34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</row>
    <row r="326" spans="1:12">
      <c r="A326" s="34"/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</row>
    <row r="327" spans="1:12">
      <c r="A327" s="34"/>
      <c r="B327" s="55"/>
      <c r="C327" s="56"/>
      <c r="D327" s="56"/>
      <c r="E327" s="56"/>
      <c r="F327" s="56"/>
      <c r="G327" s="56"/>
      <c r="H327" s="56"/>
      <c r="I327" s="56"/>
      <c r="J327" s="56"/>
      <c r="K327" s="56"/>
      <c r="L327" s="56"/>
    </row>
    <row r="328" spans="1:12">
      <c r="A328" s="34"/>
      <c r="B328" s="55"/>
      <c r="C328" s="56"/>
      <c r="D328" s="56"/>
      <c r="E328" s="56"/>
      <c r="F328" s="56"/>
      <c r="G328" s="56"/>
      <c r="H328" s="56"/>
      <c r="I328" s="56"/>
      <c r="J328" s="56"/>
      <c r="K328" s="56"/>
      <c r="L328" s="56"/>
    </row>
    <row r="329" spans="1:12">
      <c r="A329" s="34"/>
      <c r="B329" s="55"/>
      <c r="C329" s="56"/>
      <c r="D329" s="56"/>
      <c r="E329" s="56"/>
      <c r="F329" s="56"/>
      <c r="G329" s="56"/>
      <c r="H329" s="56"/>
      <c r="I329" s="56"/>
      <c r="J329" s="56"/>
      <c r="K329" s="56"/>
      <c r="L329" s="56"/>
    </row>
    <row r="330" spans="1:12">
      <c r="A330" s="34"/>
      <c r="B330" s="55"/>
      <c r="C330" s="56"/>
      <c r="D330" s="56"/>
      <c r="E330" s="56"/>
      <c r="F330" s="56"/>
      <c r="G330" s="56"/>
      <c r="H330" s="56"/>
      <c r="I330" s="56"/>
      <c r="J330" s="56"/>
      <c r="K330" s="56"/>
      <c r="L330" s="56"/>
    </row>
    <row r="331" spans="1:12">
      <c r="A331" s="34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56"/>
    </row>
    <row r="332" spans="1:12">
      <c r="A332" s="34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56"/>
    </row>
    <row r="333" spans="1:12">
      <c r="A333" s="34"/>
      <c r="B333" s="55"/>
      <c r="C333" s="56"/>
      <c r="D333" s="56"/>
      <c r="E333" s="56"/>
      <c r="F333" s="56"/>
      <c r="G333" s="56"/>
      <c r="H333" s="56"/>
      <c r="I333" s="56"/>
      <c r="J333" s="56"/>
      <c r="K333" s="56"/>
      <c r="L333" s="56"/>
    </row>
    <row r="334" spans="1:12">
      <c r="A334" s="34"/>
      <c r="B334" s="55"/>
      <c r="C334" s="56"/>
      <c r="D334" s="56"/>
      <c r="E334" s="56"/>
      <c r="F334" s="56"/>
      <c r="G334" s="56"/>
      <c r="H334" s="56"/>
      <c r="I334" s="56"/>
      <c r="J334" s="56"/>
      <c r="K334" s="56"/>
      <c r="L334" s="56"/>
    </row>
    <row r="335" spans="1:12">
      <c r="A335" s="34"/>
      <c r="B335" s="55"/>
      <c r="C335" s="56"/>
      <c r="D335" s="56"/>
      <c r="E335" s="56"/>
      <c r="F335" s="56"/>
      <c r="G335" s="56"/>
      <c r="H335" s="56"/>
      <c r="I335" s="56"/>
      <c r="J335" s="56"/>
      <c r="K335" s="56"/>
      <c r="L335" s="56"/>
    </row>
    <row r="336" spans="1:12">
      <c r="A336" s="34"/>
      <c r="B336" s="55"/>
      <c r="C336" s="56"/>
      <c r="D336" s="56"/>
      <c r="E336" s="56"/>
      <c r="F336" s="56"/>
      <c r="G336" s="56"/>
      <c r="H336" s="56"/>
      <c r="I336" s="56"/>
      <c r="J336" s="56"/>
      <c r="K336" s="56"/>
      <c r="L336" s="56"/>
    </row>
    <row r="337" spans="1:12">
      <c r="A337" s="34"/>
      <c r="B337" s="55"/>
      <c r="C337" s="56"/>
      <c r="D337" s="56"/>
      <c r="E337" s="56"/>
      <c r="F337" s="56"/>
      <c r="G337" s="56"/>
      <c r="H337" s="56"/>
      <c r="I337" s="56"/>
      <c r="J337" s="56"/>
      <c r="K337" s="56"/>
      <c r="L337" s="56"/>
    </row>
    <row r="338" spans="1:12">
      <c r="A338" s="34"/>
      <c r="B338" s="55"/>
      <c r="C338" s="56"/>
      <c r="D338" s="56"/>
      <c r="E338" s="56"/>
      <c r="F338" s="56"/>
      <c r="G338" s="56"/>
      <c r="H338" s="56"/>
      <c r="I338" s="56"/>
      <c r="J338" s="56"/>
      <c r="K338" s="56"/>
      <c r="L338" s="56"/>
    </row>
    <row r="339" spans="1:12">
      <c r="A339" s="34"/>
      <c r="B339" s="55"/>
      <c r="C339" s="56"/>
      <c r="D339" s="56"/>
      <c r="E339" s="56"/>
      <c r="F339" s="56"/>
      <c r="G339" s="56"/>
      <c r="H339" s="56"/>
      <c r="I339" s="56"/>
      <c r="J339" s="56"/>
      <c r="K339" s="56"/>
      <c r="L339" s="56"/>
    </row>
    <row r="340" spans="1:12">
      <c r="A340" s="34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</row>
    <row r="341" spans="1:12">
      <c r="A341" s="34"/>
      <c r="B341" s="55"/>
      <c r="C341" s="56"/>
      <c r="D341" s="56"/>
      <c r="E341" s="56"/>
      <c r="F341" s="56"/>
      <c r="G341" s="56"/>
      <c r="H341" s="56"/>
      <c r="I341" s="56"/>
      <c r="J341" s="56"/>
      <c r="K341" s="56"/>
      <c r="L341" s="56"/>
    </row>
    <row r="342" spans="1:12">
      <c r="A342" s="34"/>
      <c r="B342" s="55"/>
      <c r="C342" s="56"/>
      <c r="D342" s="56"/>
      <c r="E342" s="56"/>
      <c r="F342" s="56"/>
      <c r="G342" s="56"/>
      <c r="H342" s="56"/>
      <c r="I342" s="56"/>
      <c r="J342" s="56"/>
      <c r="K342" s="56"/>
      <c r="L342" s="56"/>
    </row>
    <row r="343" spans="1:12">
      <c r="A343" s="34"/>
      <c r="B343" s="55"/>
      <c r="C343" s="56"/>
      <c r="D343" s="56"/>
      <c r="E343" s="56"/>
      <c r="F343" s="56"/>
      <c r="G343" s="56"/>
      <c r="H343" s="56"/>
      <c r="I343" s="56"/>
      <c r="J343" s="56"/>
      <c r="K343" s="56"/>
      <c r="L343" s="56"/>
    </row>
    <row r="344" spans="1:12">
      <c r="A344" s="34"/>
      <c r="B344" s="55"/>
      <c r="C344" s="56"/>
      <c r="D344" s="56"/>
      <c r="E344" s="56"/>
      <c r="F344" s="56"/>
      <c r="G344" s="56"/>
      <c r="H344" s="56"/>
      <c r="I344" s="56"/>
      <c r="J344" s="56"/>
      <c r="K344" s="56"/>
      <c r="L344" s="56"/>
    </row>
    <row r="345" spans="1:12">
      <c r="A345" s="34"/>
      <c r="B345" s="55"/>
      <c r="C345" s="56"/>
      <c r="D345" s="56"/>
      <c r="E345" s="56"/>
      <c r="F345" s="56"/>
      <c r="G345" s="56"/>
      <c r="H345" s="56"/>
      <c r="I345" s="56"/>
      <c r="J345" s="56"/>
      <c r="K345" s="56"/>
      <c r="L345" s="56"/>
    </row>
    <row r="346" spans="1:12">
      <c r="A346" s="34"/>
      <c r="B346" s="55"/>
      <c r="C346" s="56"/>
      <c r="D346" s="56"/>
      <c r="E346" s="56"/>
      <c r="F346" s="56"/>
      <c r="G346" s="56"/>
      <c r="H346" s="56"/>
      <c r="I346" s="56"/>
      <c r="J346" s="56"/>
      <c r="K346" s="56"/>
      <c r="L346" s="56"/>
    </row>
    <row r="347" spans="1:12">
      <c r="A347" s="34"/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</row>
    <row r="348" spans="1:12">
      <c r="A348" s="34"/>
      <c r="B348" s="55"/>
      <c r="C348" s="56"/>
      <c r="D348" s="56"/>
      <c r="E348" s="56"/>
      <c r="F348" s="56"/>
      <c r="G348" s="56"/>
      <c r="H348" s="56"/>
      <c r="I348" s="56"/>
      <c r="J348" s="56"/>
      <c r="K348" s="56"/>
      <c r="L348" s="56"/>
    </row>
    <row r="349" spans="1:12">
      <c r="A349" s="34"/>
      <c r="B349" s="55"/>
      <c r="C349" s="56"/>
      <c r="D349" s="56"/>
      <c r="E349" s="56"/>
      <c r="F349" s="56"/>
      <c r="G349" s="56"/>
      <c r="H349" s="56"/>
      <c r="I349" s="56"/>
      <c r="J349" s="56"/>
      <c r="K349" s="56"/>
      <c r="L349" s="56"/>
    </row>
    <row r="350" spans="1:12">
      <c r="A350" s="34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56"/>
    </row>
    <row r="351" spans="1:12">
      <c r="A351" s="34"/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</row>
    <row r="352" spans="1:12">
      <c r="A352" s="34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56"/>
    </row>
    <row r="353" spans="1:12">
      <c r="A353" s="34"/>
      <c r="B353" s="55"/>
      <c r="C353" s="56"/>
      <c r="D353" s="56"/>
      <c r="E353" s="56"/>
      <c r="F353" s="56"/>
      <c r="G353" s="56"/>
      <c r="H353" s="56"/>
      <c r="I353" s="56"/>
      <c r="J353" s="56"/>
      <c r="K353" s="56"/>
      <c r="L353" s="56"/>
    </row>
    <row r="354" spans="1:12">
      <c r="A354" s="34"/>
      <c r="B354" s="55"/>
      <c r="C354" s="56"/>
      <c r="D354" s="56"/>
      <c r="E354" s="56"/>
      <c r="F354" s="56"/>
      <c r="G354" s="56"/>
      <c r="H354" s="56"/>
      <c r="I354" s="56"/>
      <c r="J354" s="56"/>
      <c r="K354" s="56"/>
      <c r="L354" s="56"/>
    </row>
    <row r="355" spans="1:12">
      <c r="A355" s="34"/>
      <c r="B355" s="55"/>
      <c r="C355" s="56"/>
      <c r="D355" s="56"/>
      <c r="E355" s="56"/>
      <c r="F355" s="56"/>
      <c r="G355" s="56"/>
      <c r="H355" s="56"/>
      <c r="I355" s="56"/>
      <c r="J355" s="56"/>
      <c r="K355" s="56"/>
      <c r="L355" s="56"/>
    </row>
    <row r="356" spans="1:12">
      <c r="A356" s="34"/>
      <c r="B356" s="55"/>
      <c r="C356" s="56"/>
      <c r="D356" s="56"/>
      <c r="E356" s="56"/>
      <c r="F356" s="56"/>
      <c r="G356" s="56"/>
      <c r="H356" s="56"/>
      <c r="I356" s="56"/>
      <c r="J356" s="56"/>
      <c r="K356" s="56"/>
      <c r="L356" s="56"/>
    </row>
    <row r="357" spans="1:12">
      <c r="A357" s="34"/>
      <c r="B357" s="55"/>
      <c r="C357" s="56"/>
      <c r="D357" s="56"/>
      <c r="E357" s="56"/>
      <c r="F357" s="56"/>
      <c r="G357" s="56"/>
      <c r="H357" s="56"/>
      <c r="I357" s="56"/>
      <c r="J357" s="56"/>
      <c r="K357" s="56"/>
      <c r="L357" s="56"/>
    </row>
    <row r="358" spans="1:12">
      <c r="A358" s="34"/>
      <c r="B358" s="55"/>
      <c r="C358" s="56"/>
      <c r="D358" s="56"/>
      <c r="E358" s="56"/>
      <c r="F358" s="56"/>
      <c r="G358" s="56"/>
      <c r="H358" s="56"/>
      <c r="I358" s="56"/>
      <c r="J358" s="56"/>
      <c r="K358" s="56"/>
      <c r="L358" s="56"/>
    </row>
    <row r="359" spans="1:12">
      <c r="A359" s="34"/>
      <c r="B359" s="55"/>
      <c r="C359" s="56"/>
      <c r="D359" s="56"/>
      <c r="E359" s="56"/>
      <c r="F359" s="56"/>
      <c r="G359" s="56"/>
      <c r="H359" s="56"/>
      <c r="I359" s="56"/>
      <c r="J359" s="56"/>
      <c r="K359" s="56"/>
      <c r="L359" s="56"/>
    </row>
    <row r="360" spans="1:12">
      <c r="A360" s="34"/>
      <c r="B360" s="55"/>
      <c r="C360" s="56"/>
      <c r="D360" s="56"/>
      <c r="E360" s="56"/>
      <c r="F360" s="56"/>
      <c r="G360" s="56"/>
      <c r="H360" s="56"/>
      <c r="I360" s="56"/>
      <c r="J360" s="56"/>
      <c r="K360" s="56"/>
      <c r="L360" s="56"/>
    </row>
    <row r="361" spans="1:12">
      <c r="A361" s="34"/>
      <c r="B361" s="55"/>
      <c r="C361" s="56"/>
      <c r="D361" s="56"/>
      <c r="E361" s="56"/>
      <c r="F361" s="56"/>
      <c r="G361" s="56"/>
      <c r="H361" s="56"/>
      <c r="I361" s="56"/>
      <c r="J361" s="56"/>
      <c r="K361" s="56"/>
      <c r="L361" s="56"/>
    </row>
    <row r="362" spans="1:12">
      <c r="A362" s="34"/>
      <c r="B362" s="55"/>
      <c r="C362" s="56"/>
      <c r="D362" s="56"/>
      <c r="E362" s="56"/>
      <c r="F362" s="56"/>
      <c r="G362" s="56"/>
      <c r="H362" s="56"/>
      <c r="I362" s="56"/>
      <c r="J362" s="56"/>
      <c r="K362" s="56"/>
      <c r="L362" s="56"/>
    </row>
    <row r="363" spans="1:12">
      <c r="A363" s="34"/>
      <c r="B363" s="55"/>
      <c r="C363" s="56"/>
      <c r="D363" s="56"/>
      <c r="E363" s="56"/>
      <c r="F363" s="56"/>
      <c r="G363" s="56"/>
      <c r="H363" s="56"/>
      <c r="I363" s="56"/>
      <c r="J363" s="56"/>
      <c r="K363" s="56"/>
      <c r="L363" s="56"/>
    </row>
    <row r="364" spans="1:12">
      <c r="A364" s="34"/>
      <c r="B364" s="55"/>
      <c r="C364" s="56"/>
      <c r="D364" s="56"/>
      <c r="E364" s="56"/>
      <c r="F364" s="56"/>
      <c r="G364" s="56"/>
      <c r="H364" s="56"/>
      <c r="I364" s="56"/>
      <c r="J364" s="56"/>
      <c r="K364" s="56"/>
      <c r="L364" s="56"/>
    </row>
    <row r="365" spans="1:12">
      <c r="A365" s="34"/>
      <c r="B365" s="55"/>
      <c r="C365" s="56"/>
      <c r="D365" s="56"/>
      <c r="E365" s="56"/>
      <c r="F365" s="56"/>
      <c r="G365" s="56"/>
      <c r="H365" s="56"/>
      <c r="I365" s="56"/>
      <c r="J365" s="56"/>
      <c r="K365" s="56"/>
      <c r="L365" s="56"/>
    </row>
    <row r="366" spans="1:12">
      <c r="A366" s="34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</row>
    <row r="367" spans="1:12">
      <c r="A367" s="34"/>
      <c r="B367" s="55"/>
      <c r="C367" s="56"/>
      <c r="D367" s="56"/>
      <c r="E367" s="56"/>
      <c r="F367" s="56"/>
      <c r="G367" s="56"/>
      <c r="H367" s="56"/>
      <c r="I367" s="56"/>
      <c r="J367" s="56"/>
      <c r="K367" s="56"/>
      <c r="L367" s="56"/>
    </row>
    <row r="368" spans="1:12">
      <c r="A368" s="34"/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</row>
    <row r="369" spans="1:12">
      <c r="A369" s="34"/>
      <c r="B369" s="55"/>
      <c r="C369" s="56"/>
      <c r="D369" s="56"/>
      <c r="E369" s="56"/>
      <c r="F369" s="56"/>
      <c r="G369" s="56"/>
      <c r="H369" s="56"/>
      <c r="I369" s="56"/>
      <c r="J369" s="56"/>
      <c r="K369" s="56"/>
      <c r="L369" s="56"/>
    </row>
    <row r="370" spans="1:12">
      <c r="A370" s="34"/>
      <c r="B370" s="55"/>
      <c r="C370" s="56"/>
      <c r="D370" s="56"/>
      <c r="E370" s="56"/>
      <c r="F370" s="56"/>
      <c r="G370" s="56"/>
      <c r="H370" s="56"/>
      <c r="I370" s="56"/>
      <c r="J370" s="56"/>
      <c r="K370" s="56"/>
      <c r="L370" s="56"/>
    </row>
    <row r="371" spans="1:12">
      <c r="A371" s="34"/>
      <c r="B371" s="55"/>
      <c r="C371" s="56"/>
      <c r="D371" s="56"/>
      <c r="E371" s="56"/>
      <c r="F371" s="56"/>
      <c r="G371" s="56"/>
      <c r="H371" s="56"/>
      <c r="I371" s="56"/>
      <c r="J371" s="56"/>
      <c r="K371" s="56"/>
      <c r="L371" s="56"/>
    </row>
    <row r="372" spans="1:12">
      <c r="A372" s="34"/>
      <c r="B372" s="55"/>
      <c r="C372" s="56"/>
      <c r="D372" s="56"/>
      <c r="E372" s="56"/>
      <c r="F372" s="56"/>
      <c r="G372" s="56"/>
      <c r="H372" s="56"/>
      <c r="I372" s="56"/>
      <c r="J372" s="56"/>
      <c r="K372" s="56"/>
      <c r="L372" s="56"/>
    </row>
    <row r="373" spans="1:12">
      <c r="A373" s="34"/>
      <c r="B373" s="55"/>
      <c r="C373" s="56"/>
      <c r="D373" s="56"/>
      <c r="E373" s="56"/>
      <c r="F373" s="56"/>
      <c r="G373" s="56"/>
      <c r="H373" s="56"/>
      <c r="I373" s="56"/>
      <c r="J373" s="56"/>
      <c r="K373" s="56"/>
      <c r="L373" s="56"/>
    </row>
    <row r="374" spans="1:12">
      <c r="A374" s="34"/>
      <c r="B374" s="55"/>
      <c r="C374" s="56"/>
      <c r="D374" s="56"/>
      <c r="E374" s="56"/>
      <c r="F374" s="56"/>
      <c r="G374" s="56"/>
      <c r="H374" s="56"/>
      <c r="I374" s="56"/>
      <c r="J374" s="56"/>
      <c r="K374" s="56"/>
      <c r="L374" s="56"/>
    </row>
    <row r="375" spans="1:12">
      <c r="A375" s="34"/>
      <c r="B375" s="55"/>
      <c r="C375" s="56"/>
      <c r="D375" s="56"/>
      <c r="E375" s="56"/>
      <c r="F375" s="56"/>
      <c r="G375" s="56"/>
      <c r="H375" s="56"/>
      <c r="I375" s="56"/>
      <c r="J375" s="56"/>
      <c r="K375" s="56"/>
      <c r="L375" s="56"/>
    </row>
    <row r="376" spans="1:12">
      <c r="A376" s="34"/>
      <c r="B376" s="55"/>
      <c r="C376" s="56"/>
      <c r="D376" s="56"/>
      <c r="E376" s="56"/>
      <c r="F376" s="56"/>
      <c r="G376" s="56"/>
      <c r="H376" s="56"/>
      <c r="I376" s="56"/>
      <c r="J376" s="56"/>
      <c r="K376" s="56"/>
      <c r="L376" s="56"/>
    </row>
    <row r="377" spans="1:12">
      <c r="A377" s="34"/>
      <c r="B377" s="55"/>
      <c r="C377" s="56"/>
      <c r="D377" s="56"/>
      <c r="E377" s="56"/>
      <c r="F377" s="56"/>
      <c r="G377" s="56"/>
      <c r="H377" s="56"/>
      <c r="I377" s="56"/>
      <c r="J377" s="56"/>
      <c r="K377" s="56"/>
      <c r="L377" s="56"/>
    </row>
    <row r="378" spans="1:12">
      <c r="A378" s="34"/>
      <c r="B378" s="55"/>
      <c r="C378" s="56"/>
      <c r="D378" s="56"/>
      <c r="E378" s="56"/>
      <c r="F378" s="56"/>
      <c r="G378" s="56"/>
      <c r="H378" s="56"/>
      <c r="I378" s="56"/>
      <c r="J378" s="56"/>
      <c r="K378" s="56"/>
      <c r="L378" s="56"/>
    </row>
    <row r="379" spans="1:12">
      <c r="A379" s="34"/>
      <c r="B379" s="55"/>
      <c r="C379" s="56"/>
      <c r="D379" s="56"/>
      <c r="E379" s="56"/>
      <c r="F379" s="56"/>
      <c r="G379" s="56"/>
      <c r="H379" s="56"/>
      <c r="I379" s="56"/>
      <c r="J379" s="56"/>
      <c r="K379" s="56"/>
      <c r="L379" s="56"/>
    </row>
    <row r="380" spans="1:12">
      <c r="A380" s="34"/>
      <c r="B380" s="55"/>
      <c r="C380" s="56"/>
      <c r="D380" s="56"/>
      <c r="E380" s="56"/>
      <c r="F380" s="56"/>
      <c r="G380" s="56"/>
      <c r="H380" s="56"/>
      <c r="I380" s="56"/>
      <c r="J380" s="56"/>
      <c r="K380" s="56"/>
      <c r="L380" s="56"/>
    </row>
    <row r="381" spans="1:12">
      <c r="A381" s="34"/>
      <c r="B381" s="55"/>
      <c r="C381" s="56"/>
      <c r="D381" s="56"/>
      <c r="E381" s="56"/>
      <c r="F381" s="56"/>
      <c r="G381" s="56"/>
      <c r="H381" s="56"/>
      <c r="I381" s="56"/>
      <c r="J381" s="56"/>
      <c r="K381" s="56"/>
      <c r="L381" s="56"/>
    </row>
    <row r="382" spans="1:12">
      <c r="A382" s="34"/>
      <c r="B382" s="55"/>
      <c r="C382" s="56"/>
      <c r="D382" s="56"/>
      <c r="E382" s="56"/>
      <c r="F382" s="56"/>
      <c r="G382" s="56"/>
      <c r="H382" s="56"/>
      <c r="I382" s="56"/>
      <c r="J382" s="56"/>
      <c r="K382" s="56"/>
      <c r="L382" s="56"/>
    </row>
    <row r="383" spans="1:12">
      <c r="A383" s="34"/>
      <c r="B383" s="55"/>
      <c r="C383" s="56"/>
      <c r="D383" s="56"/>
      <c r="E383" s="56"/>
      <c r="F383" s="56"/>
      <c r="G383" s="56"/>
      <c r="H383" s="56"/>
      <c r="I383" s="56"/>
      <c r="J383" s="56"/>
      <c r="K383" s="56"/>
      <c r="L383" s="56"/>
    </row>
    <row r="384" spans="1:12">
      <c r="A384" s="34"/>
      <c r="B384" s="55"/>
      <c r="C384" s="56"/>
      <c r="D384" s="56"/>
      <c r="E384" s="56"/>
      <c r="F384" s="56"/>
      <c r="G384" s="56"/>
      <c r="H384" s="56"/>
      <c r="I384" s="56"/>
      <c r="J384" s="56"/>
      <c r="K384" s="56"/>
      <c r="L384" s="56"/>
    </row>
    <row r="385" spans="1:12">
      <c r="A385" s="34"/>
      <c r="B385" s="55"/>
      <c r="C385" s="56"/>
      <c r="D385" s="56"/>
      <c r="E385" s="56"/>
      <c r="F385" s="56"/>
      <c r="G385" s="56"/>
      <c r="H385" s="56"/>
      <c r="I385" s="56"/>
      <c r="J385" s="56"/>
      <c r="K385" s="56"/>
      <c r="L385" s="56"/>
    </row>
    <row r="386" spans="1:12">
      <c r="A386" s="34"/>
      <c r="B386" s="55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spans="1:12">
      <c r="A387" s="34"/>
      <c r="B387" s="55"/>
      <c r="C387" s="56"/>
      <c r="D387" s="56"/>
      <c r="E387" s="56"/>
      <c r="F387" s="56"/>
      <c r="G387" s="56"/>
      <c r="H387" s="56"/>
      <c r="I387" s="56"/>
      <c r="J387" s="56"/>
      <c r="K387" s="56"/>
      <c r="L387" s="56"/>
    </row>
    <row r="388" spans="1:12">
      <c r="A388" s="34"/>
      <c r="B388" s="55"/>
      <c r="C388" s="56"/>
      <c r="D388" s="56"/>
      <c r="E388" s="56"/>
      <c r="F388" s="56"/>
      <c r="G388" s="56"/>
      <c r="H388" s="56"/>
      <c r="I388" s="56"/>
      <c r="J388" s="56"/>
      <c r="K388" s="56"/>
      <c r="L388" s="56"/>
    </row>
    <row r="389" spans="1:12">
      <c r="A389" s="34"/>
      <c r="B389" s="55"/>
      <c r="C389" s="56"/>
      <c r="D389" s="56"/>
      <c r="E389" s="56"/>
      <c r="F389" s="56"/>
      <c r="G389" s="56"/>
      <c r="H389" s="56"/>
      <c r="I389" s="56"/>
      <c r="J389" s="56"/>
      <c r="K389" s="56"/>
      <c r="L389" s="56"/>
    </row>
    <row r="390" spans="1:12">
      <c r="A390" s="34"/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</row>
    <row r="391" spans="1:12">
      <c r="A391" s="34"/>
      <c r="B391" s="55"/>
      <c r="C391" s="56"/>
      <c r="D391" s="56"/>
      <c r="E391" s="56"/>
      <c r="F391" s="56"/>
      <c r="G391" s="56"/>
      <c r="H391" s="56"/>
      <c r="I391" s="56"/>
      <c r="J391" s="56"/>
      <c r="K391" s="56"/>
      <c r="L391" s="56"/>
    </row>
    <row r="392" spans="1:12">
      <c r="A392" s="34"/>
      <c r="B392" s="55"/>
      <c r="C392" s="56"/>
      <c r="D392" s="56"/>
      <c r="E392" s="56"/>
      <c r="F392" s="56"/>
      <c r="G392" s="56"/>
      <c r="H392" s="56"/>
      <c r="I392" s="56"/>
      <c r="J392" s="56"/>
      <c r="K392" s="56"/>
      <c r="L392" s="56"/>
    </row>
    <row r="393" spans="1:12">
      <c r="A393" s="34"/>
      <c r="B393" s="55"/>
      <c r="C393" s="56"/>
      <c r="D393" s="56"/>
      <c r="E393" s="56"/>
      <c r="F393" s="56"/>
      <c r="G393" s="56"/>
      <c r="H393" s="56"/>
      <c r="I393" s="56"/>
      <c r="J393" s="56"/>
      <c r="K393" s="56"/>
      <c r="L393" s="56"/>
    </row>
    <row r="394" spans="1:12">
      <c r="A394" s="34"/>
      <c r="B394" s="55"/>
      <c r="C394" s="56"/>
      <c r="D394" s="56"/>
      <c r="E394" s="56"/>
      <c r="F394" s="56"/>
      <c r="G394" s="56"/>
      <c r="H394" s="56"/>
      <c r="I394" s="56"/>
      <c r="J394" s="56"/>
      <c r="K394" s="56"/>
      <c r="L394" s="56"/>
    </row>
    <row r="395" spans="1:12">
      <c r="A395" s="34"/>
      <c r="B395" s="55"/>
      <c r="C395" s="56"/>
      <c r="D395" s="56"/>
      <c r="E395" s="56"/>
      <c r="F395" s="56"/>
      <c r="G395" s="56"/>
      <c r="H395" s="56"/>
      <c r="I395" s="56"/>
      <c r="J395" s="56"/>
      <c r="K395" s="56"/>
      <c r="L395" s="56"/>
    </row>
    <row r="396" spans="1:12">
      <c r="A396" s="34"/>
      <c r="B396" s="55"/>
      <c r="C396" s="56"/>
      <c r="D396" s="56"/>
      <c r="E396" s="56"/>
      <c r="F396" s="56"/>
      <c r="G396" s="56"/>
      <c r="H396" s="56"/>
      <c r="I396" s="56"/>
      <c r="J396" s="56"/>
      <c r="K396" s="56"/>
      <c r="L396" s="56"/>
    </row>
    <row r="397" spans="1:12">
      <c r="A397" s="34"/>
      <c r="B397" s="55"/>
      <c r="C397" s="56"/>
      <c r="D397" s="56"/>
      <c r="E397" s="56"/>
      <c r="F397" s="56"/>
      <c r="G397" s="56"/>
      <c r="H397" s="56"/>
      <c r="I397" s="56"/>
      <c r="J397" s="56"/>
      <c r="K397" s="56"/>
      <c r="L397" s="56"/>
    </row>
    <row r="398" spans="1:12">
      <c r="A398" s="34"/>
      <c r="B398" s="55"/>
      <c r="C398" s="56"/>
      <c r="D398" s="56"/>
      <c r="E398" s="56"/>
      <c r="F398" s="56"/>
      <c r="G398" s="56"/>
      <c r="H398" s="56"/>
      <c r="I398" s="56"/>
      <c r="J398" s="56"/>
      <c r="K398" s="56"/>
      <c r="L398" s="56"/>
    </row>
    <row r="399" spans="1:12">
      <c r="A399" s="34"/>
      <c r="B399" s="55"/>
      <c r="C399" s="56"/>
      <c r="D399" s="56"/>
      <c r="E399" s="56"/>
      <c r="F399" s="56"/>
      <c r="G399" s="56"/>
      <c r="H399" s="56"/>
      <c r="I399" s="56"/>
      <c r="J399" s="56"/>
      <c r="K399" s="56"/>
      <c r="L399" s="56"/>
    </row>
    <row r="400" spans="1:12">
      <c r="A400" s="34"/>
      <c r="B400" s="55"/>
      <c r="C400" s="56"/>
      <c r="D400" s="56"/>
      <c r="E400" s="56"/>
      <c r="F400" s="56"/>
      <c r="G400" s="56"/>
      <c r="H400" s="56"/>
      <c r="I400" s="56"/>
      <c r="J400" s="56"/>
      <c r="K400" s="56"/>
      <c r="L400" s="56"/>
    </row>
    <row r="401" spans="1:12">
      <c r="A401" s="34"/>
      <c r="B401" s="55"/>
      <c r="C401" s="56"/>
      <c r="D401" s="56"/>
      <c r="E401" s="56"/>
      <c r="F401" s="56"/>
      <c r="G401" s="56"/>
      <c r="H401" s="56"/>
      <c r="I401" s="56"/>
      <c r="J401" s="56"/>
      <c r="K401" s="56"/>
      <c r="L401" s="56"/>
    </row>
    <row r="402" spans="1:12">
      <c r="A402" s="34"/>
      <c r="B402" s="55"/>
      <c r="C402" s="56"/>
      <c r="D402" s="56"/>
      <c r="E402" s="56"/>
      <c r="F402" s="56"/>
      <c r="G402" s="56"/>
      <c r="H402" s="56"/>
      <c r="I402" s="56"/>
      <c r="J402" s="56"/>
      <c r="K402" s="56"/>
      <c r="L402" s="56"/>
    </row>
    <row r="403" spans="1:12">
      <c r="A403" s="34"/>
      <c r="B403" s="55"/>
      <c r="C403" s="56"/>
      <c r="D403" s="56"/>
      <c r="E403" s="56"/>
      <c r="F403" s="56"/>
      <c r="G403" s="56"/>
      <c r="H403" s="56"/>
      <c r="I403" s="56"/>
      <c r="J403" s="56"/>
      <c r="K403" s="56"/>
      <c r="L403" s="56"/>
    </row>
    <row r="404" spans="1:12">
      <c r="A404" s="34"/>
      <c r="B404" s="55"/>
      <c r="C404" s="56"/>
      <c r="D404" s="56"/>
      <c r="E404" s="56"/>
      <c r="F404" s="56"/>
      <c r="G404" s="56"/>
      <c r="H404" s="56"/>
      <c r="I404" s="56"/>
      <c r="J404" s="56"/>
      <c r="K404" s="56"/>
      <c r="L404" s="56"/>
    </row>
    <row r="405" spans="1:12">
      <c r="A405" s="34"/>
      <c r="B405" s="55"/>
      <c r="C405" s="56"/>
      <c r="D405" s="56"/>
      <c r="E405" s="56"/>
      <c r="F405" s="56"/>
      <c r="G405" s="56"/>
      <c r="H405" s="56"/>
      <c r="I405" s="56"/>
      <c r="J405" s="56"/>
      <c r="K405" s="56"/>
      <c r="L405" s="56"/>
    </row>
    <row r="406" spans="1:12">
      <c r="A406" s="34"/>
      <c r="B406" s="55"/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7" spans="1:12">
      <c r="A407" s="34"/>
      <c r="B407" s="55"/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spans="1:12">
      <c r="A408" s="34"/>
      <c r="B408" s="55"/>
      <c r="C408" s="56"/>
      <c r="D408" s="56"/>
      <c r="E408" s="56"/>
      <c r="F408" s="56"/>
      <c r="G408" s="56"/>
      <c r="H408" s="56"/>
      <c r="I408" s="56"/>
      <c r="J408" s="56"/>
      <c r="K408" s="56"/>
      <c r="L408" s="56"/>
    </row>
    <row r="409" spans="1:12">
      <c r="A409" s="34"/>
      <c r="B409" s="55"/>
      <c r="C409" s="56"/>
      <c r="D409" s="56"/>
      <c r="E409" s="56"/>
      <c r="F409" s="56"/>
      <c r="G409" s="56"/>
      <c r="H409" s="56"/>
      <c r="I409" s="56"/>
      <c r="J409" s="56"/>
      <c r="K409" s="56"/>
      <c r="L409" s="56"/>
    </row>
    <row r="410" spans="1:12">
      <c r="A410" s="34"/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</row>
    <row r="411" spans="1:12">
      <c r="A411" s="34"/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</row>
    <row r="412" spans="1:12">
      <c r="A412" s="34"/>
      <c r="B412" s="55"/>
      <c r="C412" s="56"/>
      <c r="D412" s="56"/>
      <c r="E412" s="56"/>
      <c r="F412" s="56"/>
      <c r="G412" s="56"/>
      <c r="H412" s="56"/>
      <c r="I412" s="56"/>
      <c r="J412" s="56"/>
      <c r="K412" s="56"/>
      <c r="L412" s="56"/>
    </row>
    <row r="413" spans="1:12">
      <c r="A413" s="34"/>
      <c r="B413" s="55"/>
      <c r="C413" s="56"/>
      <c r="D413" s="56"/>
      <c r="E413" s="56"/>
      <c r="F413" s="56"/>
      <c r="G413" s="56"/>
      <c r="H413" s="56"/>
      <c r="I413" s="56"/>
      <c r="J413" s="56"/>
      <c r="K413" s="56"/>
      <c r="L413" s="56"/>
    </row>
    <row r="414" spans="1:12">
      <c r="A414" s="34"/>
      <c r="B414" s="55"/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spans="1:12">
      <c r="A415" s="34"/>
      <c r="B415" s="55"/>
      <c r="C415" s="56"/>
      <c r="D415" s="56"/>
      <c r="E415" s="56"/>
      <c r="F415" s="56"/>
      <c r="G415" s="56"/>
      <c r="H415" s="56"/>
      <c r="I415" s="56"/>
      <c r="J415" s="56"/>
      <c r="K415" s="56"/>
      <c r="L415" s="56"/>
    </row>
    <row r="416" spans="1:12">
      <c r="A416" s="34"/>
      <c r="B416" s="55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spans="1:12">
      <c r="A417" s="34"/>
      <c r="B417" s="55"/>
      <c r="C417" s="56"/>
      <c r="D417" s="56"/>
      <c r="E417" s="56"/>
      <c r="F417" s="56"/>
      <c r="G417" s="56"/>
      <c r="H417" s="56"/>
      <c r="I417" s="56"/>
      <c r="J417" s="56"/>
      <c r="K417" s="56"/>
      <c r="L417" s="56"/>
    </row>
    <row r="418" spans="1:12">
      <c r="A418" s="34"/>
      <c r="B418" s="55"/>
      <c r="C418" s="56"/>
      <c r="D418" s="56"/>
      <c r="E418" s="56"/>
      <c r="F418" s="56"/>
      <c r="G418" s="56"/>
      <c r="H418" s="56"/>
      <c r="I418" s="56"/>
      <c r="J418" s="56"/>
      <c r="K418" s="56"/>
      <c r="L418" s="56"/>
    </row>
    <row r="419" spans="1:12">
      <c r="A419" s="34"/>
      <c r="B419" s="55"/>
      <c r="C419" s="56"/>
      <c r="D419" s="56"/>
      <c r="E419" s="56"/>
      <c r="F419" s="56"/>
      <c r="G419" s="56"/>
      <c r="H419" s="56"/>
      <c r="I419" s="56"/>
      <c r="J419" s="56"/>
      <c r="K419" s="56"/>
      <c r="L419" s="56"/>
    </row>
    <row r="420" spans="1:12">
      <c r="A420" s="34"/>
      <c r="B420" s="55"/>
      <c r="C420" s="56"/>
      <c r="D420" s="56"/>
      <c r="E420" s="56"/>
      <c r="F420" s="56"/>
      <c r="G420" s="56"/>
      <c r="H420" s="56"/>
      <c r="I420" s="56"/>
      <c r="J420" s="56"/>
      <c r="K420" s="56"/>
      <c r="L420" s="56"/>
    </row>
    <row r="421" spans="1:12">
      <c r="A421" s="34"/>
      <c r="B421" s="55"/>
      <c r="C421" s="56"/>
      <c r="D421" s="56"/>
      <c r="E421" s="56"/>
      <c r="F421" s="56"/>
      <c r="G421" s="56"/>
      <c r="H421" s="56"/>
      <c r="I421" s="56"/>
      <c r="J421" s="56"/>
      <c r="K421" s="56"/>
      <c r="L421" s="56"/>
    </row>
    <row r="422" spans="1:12">
      <c r="A422" s="34"/>
      <c r="B422" s="55"/>
      <c r="C422" s="56"/>
      <c r="D422" s="56"/>
      <c r="E422" s="56"/>
      <c r="F422" s="56"/>
      <c r="G422" s="56"/>
      <c r="H422" s="56"/>
      <c r="I422" s="56"/>
      <c r="J422" s="56"/>
      <c r="K422" s="56"/>
      <c r="L422" s="56"/>
    </row>
    <row r="423" spans="1:12">
      <c r="A423" s="34"/>
      <c r="B423" s="55"/>
      <c r="C423" s="56"/>
      <c r="D423" s="56"/>
      <c r="E423" s="56"/>
      <c r="F423" s="56"/>
      <c r="G423" s="56"/>
      <c r="H423" s="56"/>
      <c r="I423" s="56"/>
      <c r="J423" s="56"/>
      <c r="K423" s="56"/>
      <c r="L423" s="56"/>
    </row>
    <row r="424" spans="1:12">
      <c r="A424" s="34"/>
      <c r="B424" s="55"/>
      <c r="C424" s="56"/>
      <c r="D424" s="56"/>
      <c r="E424" s="56"/>
      <c r="F424" s="56"/>
      <c r="G424" s="56"/>
      <c r="H424" s="56"/>
      <c r="I424" s="56"/>
      <c r="J424" s="56"/>
      <c r="K424" s="56"/>
      <c r="L424" s="56"/>
    </row>
    <row r="425" spans="1:12">
      <c r="A425" s="34"/>
      <c r="B425" s="55"/>
      <c r="C425" s="56"/>
      <c r="D425" s="56"/>
      <c r="E425" s="56"/>
      <c r="F425" s="56"/>
      <c r="G425" s="56"/>
      <c r="H425" s="56"/>
      <c r="I425" s="56"/>
      <c r="J425" s="56"/>
      <c r="K425" s="56"/>
      <c r="L425" s="56"/>
    </row>
    <row r="426" spans="1:12">
      <c r="A426" s="34"/>
      <c r="B426" s="55"/>
      <c r="C426" s="56"/>
      <c r="D426" s="56"/>
      <c r="E426" s="56"/>
      <c r="F426" s="56"/>
      <c r="G426" s="56"/>
      <c r="H426" s="56"/>
      <c r="I426" s="56"/>
      <c r="J426" s="56"/>
      <c r="K426" s="56"/>
      <c r="L426" s="56"/>
    </row>
    <row r="427" spans="1:12">
      <c r="A427" s="34"/>
      <c r="B427" s="55"/>
      <c r="C427" s="56"/>
      <c r="D427" s="56"/>
      <c r="E427" s="56"/>
      <c r="F427" s="56"/>
      <c r="G427" s="56"/>
      <c r="H427" s="56"/>
      <c r="I427" s="56"/>
      <c r="J427" s="56"/>
      <c r="K427" s="56"/>
      <c r="L427" s="56"/>
    </row>
    <row r="428" spans="1:12">
      <c r="A428" s="34"/>
      <c r="B428" s="55"/>
      <c r="C428" s="56"/>
      <c r="D428" s="56"/>
      <c r="E428" s="56"/>
      <c r="F428" s="56"/>
      <c r="G428" s="56"/>
      <c r="H428" s="56"/>
      <c r="I428" s="56"/>
      <c r="J428" s="56"/>
      <c r="K428" s="56"/>
      <c r="L428" s="56"/>
    </row>
    <row r="429" spans="1:12">
      <c r="A429" s="34"/>
      <c r="B429" s="55"/>
      <c r="C429" s="56"/>
      <c r="D429" s="56"/>
      <c r="E429" s="56"/>
      <c r="F429" s="56"/>
      <c r="G429" s="56"/>
      <c r="H429" s="56"/>
      <c r="I429" s="56"/>
      <c r="J429" s="56"/>
      <c r="K429" s="56"/>
      <c r="L429" s="56"/>
    </row>
    <row r="430" spans="1:12">
      <c r="A430" s="34"/>
      <c r="B430" s="55"/>
      <c r="C430" s="56"/>
      <c r="D430" s="56"/>
      <c r="E430" s="56"/>
      <c r="F430" s="56"/>
      <c r="G430" s="56"/>
      <c r="H430" s="56"/>
      <c r="I430" s="56"/>
      <c r="J430" s="56"/>
      <c r="K430" s="56"/>
      <c r="L430" s="56"/>
    </row>
    <row r="431" spans="1:12">
      <c r="A431" s="34"/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</row>
    <row r="432" spans="1:12">
      <c r="A432" s="34"/>
      <c r="B432" s="55"/>
      <c r="C432" s="56"/>
      <c r="D432" s="56"/>
      <c r="E432" s="56"/>
      <c r="F432" s="56"/>
      <c r="G432" s="56"/>
      <c r="H432" s="56"/>
      <c r="I432" s="56"/>
      <c r="J432" s="56"/>
      <c r="K432" s="56"/>
      <c r="L432" s="56"/>
    </row>
    <row r="433" spans="1:12">
      <c r="A433" s="34"/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</row>
    <row r="434" spans="1:12">
      <c r="A434" s="34"/>
      <c r="B434" s="55"/>
      <c r="C434" s="56"/>
      <c r="D434" s="56"/>
      <c r="E434" s="56"/>
      <c r="F434" s="56"/>
      <c r="G434" s="56"/>
      <c r="H434" s="56"/>
      <c r="I434" s="56"/>
      <c r="J434" s="56"/>
      <c r="K434" s="56"/>
      <c r="L434" s="56"/>
    </row>
    <row r="435" spans="1:12">
      <c r="A435" s="34"/>
      <c r="B435" s="55"/>
      <c r="C435" s="56"/>
      <c r="D435" s="56"/>
      <c r="E435" s="56"/>
      <c r="F435" s="56"/>
      <c r="G435" s="56"/>
      <c r="H435" s="56"/>
      <c r="I435" s="56"/>
      <c r="J435" s="56"/>
      <c r="K435" s="56"/>
      <c r="L435" s="56"/>
    </row>
    <row r="436" spans="1:12">
      <c r="A436" s="34"/>
      <c r="B436" s="55"/>
      <c r="C436" s="56"/>
      <c r="D436" s="56"/>
      <c r="E436" s="56"/>
      <c r="F436" s="56"/>
      <c r="G436" s="56"/>
      <c r="H436" s="56"/>
      <c r="I436" s="56"/>
      <c r="J436" s="56"/>
      <c r="K436" s="56"/>
      <c r="L436" s="56"/>
    </row>
    <row r="437" spans="1:12">
      <c r="A437" s="34"/>
      <c r="B437" s="55"/>
      <c r="C437" s="56"/>
      <c r="D437" s="56"/>
      <c r="E437" s="56"/>
      <c r="F437" s="56"/>
      <c r="G437" s="56"/>
      <c r="H437" s="56"/>
      <c r="I437" s="56"/>
      <c r="J437" s="56"/>
      <c r="K437" s="56"/>
      <c r="L437" s="56"/>
    </row>
    <row r="438" spans="1:12">
      <c r="A438" s="34"/>
      <c r="B438" s="55"/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39" spans="1:12">
      <c r="A439" s="34"/>
      <c r="B439" s="55"/>
      <c r="C439" s="56"/>
      <c r="D439" s="56"/>
      <c r="E439" s="56"/>
      <c r="F439" s="56"/>
      <c r="G439" s="56"/>
      <c r="H439" s="56"/>
      <c r="I439" s="56"/>
      <c r="J439" s="56"/>
      <c r="K439" s="56"/>
      <c r="L439" s="56"/>
    </row>
    <row r="440" spans="1:12">
      <c r="A440" s="34"/>
      <c r="B440" s="55"/>
      <c r="C440" s="56"/>
      <c r="D440" s="56"/>
      <c r="E440" s="56"/>
      <c r="F440" s="56"/>
      <c r="G440" s="56"/>
      <c r="H440" s="56"/>
      <c r="I440" s="56"/>
      <c r="J440" s="56"/>
      <c r="K440" s="56"/>
      <c r="L440" s="56"/>
    </row>
    <row r="441" spans="1:12">
      <c r="A441" s="34"/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56"/>
    </row>
    <row r="442" spans="1:12">
      <c r="A442" s="34"/>
      <c r="B442" s="55"/>
      <c r="C442" s="56"/>
      <c r="D442" s="56"/>
      <c r="E442" s="56"/>
      <c r="F442" s="56"/>
      <c r="G442" s="56"/>
      <c r="H442" s="56"/>
      <c r="I442" s="56"/>
      <c r="J442" s="56"/>
      <c r="K442" s="56"/>
      <c r="L442" s="56"/>
    </row>
    <row r="443" spans="1:12">
      <c r="A443" s="34"/>
      <c r="B443" s="55"/>
      <c r="C443" s="56"/>
      <c r="D443" s="56"/>
      <c r="E443" s="56"/>
      <c r="F443" s="56"/>
      <c r="G443" s="56"/>
      <c r="H443" s="56"/>
      <c r="I443" s="56"/>
      <c r="J443" s="56"/>
      <c r="K443" s="56"/>
      <c r="L443" s="56"/>
    </row>
    <row r="444" spans="1:12">
      <c r="A444" s="34"/>
      <c r="B444" s="55"/>
      <c r="C444" s="56"/>
      <c r="D444" s="56"/>
      <c r="E444" s="56"/>
      <c r="F444" s="56"/>
      <c r="G444" s="56"/>
      <c r="H444" s="56"/>
      <c r="I444" s="56"/>
      <c r="J444" s="56"/>
      <c r="K444" s="56"/>
      <c r="L444" s="56"/>
    </row>
    <row r="445" spans="1:12">
      <c r="A445" s="34"/>
      <c r="B445" s="55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spans="1:12">
      <c r="A446" s="34"/>
      <c r="B446" s="55"/>
      <c r="C446" s="56"/>
      <c r="D446" s="56"/>
      <c r="E446" s="56"/>
      <c r="F446" s="56"/>
      <c r="G446" s="56"/>
      <c r="H446" s="56"/>
      <c r="I446" s="56"/>
      <c r="J446" s="56"/>
      <c r="K446" s="56"/>
      <c r="L446" s="56"/>
    </row>
    <row r="447" spans="1:12">
      <c r="A447" s="34"/>
      <c r="B447" s="55"/>
      <c r="C447" s="56"/>
      <c r="D447" s="56"/>
      <c r="E447" s="56"/>
      <c r="F447" s="56"/>
      <c r="G447" s="56"/>
      <c r="H447" s="56"/>
      <c r="I447" s="56"/>
      <c r="J447" s="56"/>
      <c r="K447" s="56"/>
      <c r="L447" s="56"/>
    </row>
    <row r="448" spans="1:12">
      <c r="A448" s="34"/>
      <c r="B448" s="55"/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49" spans="1:12">
      <c r="A449" s="34"/>
      <c r="B449" s="55"/>
      <c r="C449" s="56"/>
      <c r="D449" s="56"/>
      <c r="E449" s="56"/>
      <c r="F449" s="56"/>
      <c r="G449" s="56"/>
      <c r="H449" s="56"/>
      <c r="I449" s="56"/>
      <c r="J449" s="56"/>
      <c r="K449" s="56"/>
      <c r="L449" s="56"/>
    </row>
    <row r="450" spans="1:12">
      <c r="A450" s="34"/>
      <c r="B450" s="55"/>
      <c r="C450" s="56"/>
      <c r="D450" s="56"/>
      <c r="E450" s="56"/>
      <c r="F450" s="56"/>
      <c r="G450" s="56"/>
      <c r="H450" s="56"/>
      <c r="I450" s="56"/>
      <c r="J450" s="56"/>
      <c r="K450" s="56"/>
      <c r="L450" s="56"/>
    </row>
    <row r="451" spans="1:12">
      <c r="A451" s="34"/>
      <c r="B451" s="55"/>
      <c r="C451" s="56"/>
      <c r="D451" s="56"/>
      <c r="E451" s="56"/>
      <c r="F451" s="56"/>
      <c r="G451" s="56"/>
      <c r="H451" s="56"/>
      <c r="I451" s="56"/>
      <c r="J451" s="56"/>
      <c r="K451" s="56"/>
      <c r="L451" s="56"/>
    </row>
    <row r="452" spans="1:12">
      <c r="A452" s="34"/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</sheetData>
  <mergeCells count="30">
    <mergeCell ref="A34:A38"/>
    <mergeCell ref="A39:A43"/>
    <mergeCell ref="A53:A55"/>
    <mergeCell ref="A31:A33"/>
    <mergeCell ref="A16:A19"/>
    <mergeCell ref="A44:A48"/>
    <mergeCell ref="A49:A52"/>
    <mergeCell ref="A20:A23"/>
    <mergeCell ref="A24:A26"/>
    <mergeCell ref="A27:A30"/>
    <mergeCell ref="A61:A63"/>
    <mergeCell ref="A64:A65"/>
    <mergeCell ref="A66:A70"/>
    <mergeCell ref="A71:A73"/>
    <mergeCell ref="A56:L56"/>
    <mergeCell ref="A57:A58"/>
    <mergeCell ref="A59:A60"/>
    <mergeCell ref="B2:D2"/>
    <mergeCell ref="D4:F4"/>
    <mergeCell ref="A6:A7"/>
    <mergeCell ref="B6:B7"/>
    <mergeCell ref="C6:C7"/>
    <mergeCell ref="D6:E6"/>
    <mergeCell ref="F6:G6"/>
    <mergeCell ref="A13:A15"/>
    <mergeCell ref="J6:K6"/>
    <mergeCell ref="L6:L7"/>
    <mergeCell ref="A9:L9"/>
    <mergeCell ref="H6:I6"/>
    <mergeCell ref="A10:A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2021-08-09T10:33:22Z</dcterms:modified>
  <cp:category/>
  <cp:contentStatus/>
</cp:coreProperties>
</file>